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D:\CC9 Baseline Round 1 Sept 2020\"/>
    </mc:Choice>
  </mc:AlternateContent>
  <xr:revisionPtr revIDLastSave="0" documentId="13_ncr:1_{C7E05A1C-962A-470B-A0C8-023A184A8344}" xr6:coauthVersionLast="46" xr6:coauthVersionMax="46" xr10:uidLastSave="{00000000-0000-0000-0000-000000000000}"/>
  <bookViews>
    <workbookView xWindow="-98" yWindow="-98" windowWidth="19396" windowHeight="10395" xr2:uid="{00000000-000D-0000-FFFF-FFFF00000000}"/>
  </bookViews>
  <sheets>
    <sheet name="Data" sheetId="2" r:id="rId1"/>
    <sheet name="North Side" sheetId="3" r:id="rId2"/>
    <sheet name="South Side" sheetId="4" r:id="rId3"/>
  </sheets>
  <definedNames>
    <definedName name="_xlnm.Print_Area" localSheetId="0">Data!$A$1:$T$39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31" i="2" l="1"/>
  <c r="T31" i="2"/>
  <c r="S32" i="2"/>
  <c r="T32" i="2"/>
  <c r="S33" i="2"/>
  <c r="T33" i="2"/>
  <c r="S34" i="2"/>
  <c r="T34" i="2"/>
  <c r="S35" i="2"/>
  <c r="T35" i="2"/>
  <c r="S36" i="2"/>
  <c r="T36" i="2"/>
  <c r="S37" i="2"/>
  <c r="T37" i="2"/>
  <c r="S38" i="2"/>
  <c r="T38" i="2"/>
  <c r="S39" i="2"/>
  <c r="T39" i="2"/>
  <c r="T30" i="2"/>
  <c r="S30" i="2"/>
  <c r="S17" i="2"/>
  <c r="S18" i="2"/>
  <c r="S19" i="2"/>
  <c r="S20" i="2"/>
  <c r="S21" i="2"/>
  <c r="S22" i="2"/>
  <c r="S23" i="2"/>
  <c r="S24" i="2"/>
  <c r="S25" i="2"/>
  <c r="T17" i="2"/>
  <c r="T18" i="2"/>
  <c r="T19" i="2"/>
  <c r="T20" i="2"/>
  <c r="T21" i="2"/>
  <c r="T22" i="2"/>
  <c r="T23" i="2"/>
  <c r="T24" i="2"/>
  <c r="T25" i="2"/>
  <c r="T16" i="2"/>
  <c r="S16" i="2"/>
</calcChain>
</file>

<file path=xl/sharedStrings.xml><?xml version="1.0" encoding="utf-8"?>
<sst xmlns="http://schemas.openxmlformats.org/spreadsheetml/2006/main" count="71" uniqueCount="54">
  <si>
    <t>Baseline</t>
  </si>
  <si>
    <t>Device:</t>
  </si>
  <si>
    <t>Date:</t>
  </si>
  <si>
    <t>Time:</t>
  </si>
  <si>
    <t>Standard:</t>
  </si>
  <si>
    <t>ASTM E1703 Standard Test Method for Measuring Rut Depth of Pavement Surfaces</t>
  </si>
  <si>
    <t>Site:</t>
  </si>
  <si>
    <t>CC9</t>
  </si>
  <si>
    <t>Wednesday, September 30, 2020</t>
  </si>
  <si>
    <t>Test:</t>
  </si>
  <si>
    <t>Operators:</t>
  </si>
  <si>
    <t>Task Order:</t>
  </si>
  <si>
    <t>003 and 005</t>
  </si>
  <si>
    <t>Deliverable:</t>
  </si>
  <si>
    <t>5.1.63 (TO 003)</t>
  </si>
  <si>
    <t>Anthony Kuncas, Christopher Mazzotta</t>
  </si>
  <si>
    <t>Instructions:</t>
  </si>
  <si>
    <t>Record the rut depth measurement at each of the specified offset locations.</t>
  </si>
  <si>
    <t>Locate the point of maximum rut depth. Record the rut depth measurement and offset location.</t>
  </si>
  <si>
    <t>Equipment:</t>
  </si>
  <si>
    <t>16 ft. straightedge, rut depth measurement gauge</t>
  </si>
  <si>
    <t>NAPTF Construction Cycle Data Collection - CC9 Rut Depth Measurement</t>
  </si>
  <si>
    <t>Place the straightedge on the pavement perpendicular to traffic direction.</t>
  </si>
  <si>
    <t>Align the center of the straightedge with the center line of the wander path along the station line at the desired testing location.</t>
  </si>
  <si>
    <t>Notes:</t>
  </si>
  <si>
    <t>Offset</t>
  </si>
  <si>
    <t>Station 0+15</t>
  </si>
  <si>
    <t>Make sure straigthedge is marked at centerline and at 1 ft. increments.</t>
  </si>
  <si>
    <t>Station 0+30</t>
  </si>
  <si>
    <t>Station 0+75</t>
  </si>
  <si>
    <t>Station 0+90</t>
  </si>
  <si>
    <t>Station 1+35</t>
  </si>
  <si>
    <t>Station 1+50</t>
  </si>
  <si>
    <t>Station 1+95</t>
  </si>
  <si>
    <t>Station 2+10</t>
  </si>
  <si>
    <t>Station 2+55</t>
  </si>
  <si>
    <t>Station 2+70</t>
  </si>
  <si>
    <t>Maximum Rut Depth</t>
  </si>
  <si>
    <t>Offset Location of Max</t>
  </si>
  <si>
    <t>Centerline of Wander Path</t>
  </si>
  <si>
    <t>Units:</t>
  </si>
  <si>
    <t>Station</t>
  </si>
  <si>
    <t>Rut Depth</t>
  </si>
  <si>
    <t>Feet</t>
  </si>
  <si>
    <t>Inches</t>
  </si>
  <si>
    <t>Modifications to Standard:</t>
  </si>
  <si>
    <t>See Instructions below.</t>
  </si>
  <si>
    <t>Straightedge (16 ft.)</t>
  </si>
  <si>
    <t>North Side</t>
  </si>
  <si>
    <t>South Side</t>
  </si>
  <si>
    <t>Straightedge Tick Mark</t>
  </si>
  <si>
    <t>Record the fully extended gauge length.</t>
  </si>
  <si>
    <t>Fully Extended Gauge Length:</t>
  </si>
  <si>
    <t>10:30AM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</si>
</sst>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/>
    </xf>
    <xf numFmtId="164" fontId="1" fillId="0" borderId="24" xfId="0" applyNumberFormat="1" applyFont="1" applyBorder="1" applyAlignment="1">
      <alignment horizontal="center" vertical="center"/>
    </xf>
    <xf numFmtId="164" fontId="1" fillId="0" borderId="25" xfId="0" applyNumberFormat="1" applyFont="1" applyBorder="1" applyAlignment="1">
      <alignment horizontal="center" vertical="center"/>
    </xf>
    <xf numFmtId="164" fontId="1" fillId="0" borderId="26" xfId="0" applyNumberFormat="1" applyFont="1" applyBorder="1" applyAlignment="1">
      <alignment horizontal="center" vertical="center"/>
    </xf>
    <xf numFmtId="164" fontId="1" fillId="0" borderId="20" xfId="0" applyNumberFormat="1" applyFont="1" applyBorder="1" applyAlignment="1">
      <alignment horizontal="center" vertical="center"/>
    </xf>
    <xf numFmtId="164" fontId="1" fillId="0" borderId="16" xfId="0" applyNumberFormat="1" applyFont="1" applyBorder="1" applyAlignment="1">
      <alignment horizontal="center" vertical="center"/>
    </xf>
    <xf numFmtId="164" fontId="1" fillId="0" borderId="17" xfId="0" applyNumberFormat="1" applyFont="1" applyBorder="1" applyAlignment="1">
      <alignment horizontal="center" vertical="center"/>
    </xf>
    <xf numFmtId="164" fontId="1" fillId="0" borderId="21" xfId="0" applyNumberFormat="1" applyFont="1" applyBorder="1" applyAlignment="1">
      <alignment horizontal="center" vertical="center"/>
    </xf>
    <xf numFmtId="164" fontId="1" fillId="0" borderId="18" xfId="0" applyNumberFormat="1" applyFont="1" applyBorder="1" applyAlignment="1">
      <alignment horizontal="center" vertical="center"/>
    </xf>
    <xf numFmtId="164" fontId="1" fillId="0" borderId="19" xfId="0" applyNumberFormat="1" applyFont="1" applyBorder="1" applyAlignment="1">
      <alignment horizontal="center" vertical="center"/>
    </xf>
    <xf numFmtId="164" fontId="1" fillId="0" borderId="30" xfId="0" applyNumberFormat="1" applyFont="1" applyBorder="1" applyAlignment="1">
      <alignment horizontal="center" vertical="center"/>
    </xf>
    <xf numFmtId="164" fontId="1" fillId="0" borderId="23" xfId="0" applyNumberFormat="1" applyFont="1" applyBorder="1" applyAlignment="1">
      <alignment horizontal="center" vertical="center"/>
    </xf>
    <xf numFmtId="164" fontId="1" fillId="0" borderId="33" xfId="0" applyNumberFormat="1" applyFont="1" applyBorder="1" applyAlignment="1">
      <alignment horizontal="center" vertical="center"/>
    </xf>
    <xf numFmtId="164" fontId="1" fillId="0" borderId="34" xfId="0" applyNumberFormat="1" applyFont="1" applyBorder="1" applyAlignment="1">
      <alignment horizontal="center" vertical="center"/>
    </xf>
    <xf numFmtId="164" fontId="1" fillId="0" borderId="35" xfId="0" applyNumberFormat="1" applyFont="1" applyBorder="1" applyAlignment="1">
      <alignment horizontal="center" vertical="center"/>
    </xf>
    <xf numFmtId="164" fontId="1" fillId="0" borderId="36" xfId="0" applyNumberFormat="1" applyFont="1" applyBorder="1" applyAlignment="1">
      <alignment horizontal="center" vertical="center"/>
    </xf>
    <xf numFmtId="164" fontId="1" fillId="0" borderId="37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chartsheet" Target="chart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Straightedge Testing </a:t>
            </a:r>
          </a:p>
          <a:p>
            <a:pPr>
              <a:defRPr/>
            </a:pPr>
            <a:r>
              <a:rPr lang="en-US"/>
              <a:t>North</a:t>
            </a:r>
            <a:r>
              <a:rPr lang="en-US" baseline="0"/>
              <a:t> Side</a:t>
            </a:r>
            <a:r>
              <a:rPr lang="en-US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Data!$A$16</c:f>
              <c:strCache>
                <c:ptCount val="1"/>
                <c:pt idx="0">
                  <c:v>Station 0+15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Data!$B$15:$R$15</c:f>
              <c:numCache>
                <c:formatCode>General</c:formatCode>
                <c:ptCount val="17"/>
                <c:pt idx="0">
                  <c:v>-23</c:v>
                </c:pt>
                <c:pt idx="1">
                  <c:v>-22</c:v>
                </c:pt>
                <c:pt idx="2">
                  <c:v>-21</c:v>
                </c:pt>
                <c:pt idx="3">
                  <c:v>-20</c:v>
                </c:pt>
                <c:pt idx="4">
                  <c:v>-19</c:v>
                </c:pt>
                <c:pt idx="5">
                  <c:v>-18</c:v>
                </c:pt>
                <c:pt idx="6">
                  <c:v>-17</c:v>
                </c:pt>
                <c:pt idx="7">
                  <c:v>-16</c:v>
                </c:pt>
                <c:pt idx="8">
                  <c:v>-15</c:v>
                </c:pt>
                <c:pt idx="9">
                  <c:v>-14</c:v>
                </c:pt>
                <c:pt idx="10">
                  <c:v>-13</c:v>
                </c:pt>
                <c:pt idx="11">
                  <c:v>-12</c:v>
                </c:pt>
                <c:pt idx="12">
                  <c:v>-11</c:v>
                </c:pt>
                <c:pt idx="13">
                  <c:v>-10</c:v>
                </c:pt>
                <c:pt idx="14">
                  <c:v>-9</c:v>
                </c:pt>
                <c:pt idx="15">
                  <c:v>-8</c:v>
                </c:pt>
                <c:pt idx="16">
                  <c:v>-7</c:v>
                </c:pt>
              </c:numCache>
            </c:numRef>
          </c:xVal>
          <c:yVal>
            <c:numRef>
              <c:f>Data!$B$16:$R$16</c:f>
              <c:numCache>
                <c:formatCode>0.0000</c:formatCode>
                <c:ptCount val="17"/>
                <c:pt idx="0">
                  <c:v>9.6000000000000002E-2</c:v>
                </c:pt>
                <c:pt idx="1">
                  <c:v>8.4000000000000005E-2</c:v>
                </c:pt>
                <c:pt idx="2">
                  <c:v>6.7000000000000004E-2</c:v>
                </c:pt>
                <c:pt idx="3">
                  <c:v>5.5E-2</c:v>
                </c:pt>
                <c:pt idx="4">
                  <c:v>3.5000000000000003E-2</c:v>
                </c:pt>
                <c:pt idx="5">
                  <c:v>2.5999999999999999E-2</c:v>
                </c:pt>
                <c:pt idx="6">
                  <c:v>3.3000000000000002E-2</c:v>
                </c:pt>
                <c:pt idx="7">
                  <c:v>2.5000000000000001E-2</c:v>
                </c:pt>
                <c:pt idx="8">
                  <c:v>2.5499999999999998E-2</c:v>
                </c:pt>
                <c:pt idx="9">
                  <c:v>2.9499999999999998E-2</c:v>
                </c:pt>
                <c:pt idx="10">
                  <c:v>4.1000000000000002E-2</c:v>
                </c:pt>
                <c:pt idx="11">
                  <c:v>3.3000000000000002E-2</c:v>
                </c:pt>
                <c:pt idx="12">
                  <c:v>1.2999999999999999E-2</c:v>
                </c:pt>
                <c:pt idx="13">
                  <c:v>4.7E-2</c:v>
                </c:pt>
                <c:pt idx="14">
                  <c:v>2.7E-2</c:v>
                </c:pt>
                <c:pt idx="15">
                  <c:v>6.25E-2</c:v>
                </c:pt>
                <c:pt idx="16">
                  <c:v>1.55E-2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B5C-4039-BFF8-33500F452EFD}"/>
            </c:ext>
          </c:extLst>
        </c:ser>
        <c:ser>
          <c:idx val="1"/>
          <c:order val="1"/>
          <c:tx>
            <c:strRef>
              <c:f>Data!$A$17</c:f>
              <c:strCache>
                <c:ptCount val="1"/>
                <c:pt idx="0">
                  <c:v>Station 0+30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numRef>
              <c:f>Data!$B$15:$R$15</c:f>
              <c:numCache>
                <c:formatCode>General</c:formatCode>
                <c:ptCount val="17"/>
                <c:pt idx="0">
                  <c:v>-23</c:v>
                </c:pt>
                <c:pt idx="1">
                  <c:v>-22</c:v>
                </c:pt>
                <c:pt idx="2">
                  <c:v>-21</c:v>
                </c:pt>
                <c:pt idx="3">
                  <c:v>-20</c:v>
                </c:pt>
                <c:pt idx="4">
                  <c:v>-19</c:v>
                </c:pt>
                <c:pt idx="5">
                  <c:v>-18</c:v>
                </c:pt>
                <c:pt idx="6">
                  <c:v>-17</c:v>
                </c:pt>
                <c:pt idx="7">
                  <c:v>-16</c:v>
                </c:pt>
                <c:pt idx="8">
                  <c:v>-15</c:v>
                </c:pt>
                <c:pt idx="9">
                  <c:v>-14</c:v>
                </c:pt>
                <c:pt idx="10">
                  <c:v>-13</c:v>
                </c:pt>
                <c:pt idx="11">
                  <c:v>-12</c:v>
                </c:pt>
                <c:pt idx="12">
                  <c:v>-11</c:v>
                </c:pt>
                <c:pt idx="13">
                  <c:v>-10</c:v>
                </c:pt>
                <c:pt idx="14">
                  <c:v>-9</c:v>
                </c:pt>
                <c:pt idx="15">
                  <c:v>-8</c:v>
                </c:pt>
                <c:pt idx="16">
                  <c:v>-7</c:v>
                </c:pt>
              </c:numCache>
            </c:numRef>
          </c:xVal>
          <c:yVal>
            <c:numRef>
              <c:f>Data!$B$17:$R$17</c:f>
              <c:numCache>
                <c:formatCode>0.0000</c:formatCode>
                <c:ptCount val="17"/>
                <c:pt idx="0">
                  <c:v>8.3000000000000004E-2</c:v>
                </c:pt>
                <c:pt idx="1">
                  <c:v>5.45E-2</c:v>
                </c:pt>
                <c:pt idx="2">
                  <c:v>4.8500000000000001E-2</c:v>
                </c:pt>
                <c:pt idx="3">
                  <c:v>6.9500000000000006E-2</c:v>
                </c:pt>
                <c:pt idx="4">
                  <c:v>2.5000000000000001E-2</c:v>
                </c:pt>
                <c:pt idx="5">
                  <c:v>2.7E-2</c:v>
                </c:pt>
                <c:pt idx="6">
                  <c:v>7.4999999999999997E-2</c:v>
                </c:pt>
                <c:pt idx="7">
                  <c:v>6.5000000000000002E-2</c:v>
                </c:pt>
                <c:pt idx="8">
                  <c:v>7.0000000000000007E-2</c:v>
                </c:pt>
                <c:pt idx="9">
                  <c:v>0.08</c:v>
                </c:pt>
                <c:pt idx="10">
                  <c:v>5.9499999999999997E-2</c:v>
                </c:pt>
                <c:pt idx="11" formatCode="General">
                  <c:v>3.95E-2</c:v>
                </c:pt>
                <c:pt idx="12">
                  <c:v>4.7E-2</c:v>
                </c:pt>
                <c:pt idx="13">
                  <c:v>6.5500000000000003E-2</c:v>
                </c:pt>
                <c:pt idx="14">
                  <c:v>2.5999999999999999E-2</c:v>
                </c:pt>
                <c:pt idx="15">
                  <c:v>4.4999999999999998E-2</c:v>
                </c:pt>
                <c:pt idx="16">
                  <c:v>1.55E-2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B5C-4039-BFF8-33500F452EFD}"/>
            </c:ext>
          </c:extLst>
        </c:ser>
        <c:ser>
          <c:idx val="2"/>
          <c:order val="2"/>
          <c:tx>
            <c:strRef>
              <c:f>Data!$A$18</c:f>
              <c:strCache>
                <c:ptCount val="1"/>
                <c:pt idx="0">
                  <c:v>Station 0+75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xVal>
            <c:numRef>
              <c:f>Data!$B$15:$R$15</c:f>
              <c:numCache>
                <c:formatCode>General</c:formatCode>
                <c:ptCount val="17"/>
                <c:pt idx="0">
                  <c:v>-23</c:v>
                </c:pt>
                <c:pt idx="1">
                  <c:v>-22</c:v>
                </c:pt>
                <c:pt idx="2">
                  <c:v>-21</c:v>
                </c:pt>
                <c:pt idx="3">
                  <c:v>-20</c:v>
                </c:pt>
                <c:pt idx="4">
                  <c:v>-19</c:v>
                </c:pt>
                <c:pt idx="5">
                  <c:v>-18</c:v>
                </c:pt>
                <c:pt idx="6">
                  <c:v>-17</c:v>
                </c:pt>
                <c:pt idx="7">
                  <c:v>-16</c:v>
                </c:pt>
                <c:pt idx="8">
                  <c:v>-15</c:v>
                </c:pt>
                <c:pt idx="9">
                  <c:v>-14</c:v>
                </c:pt>
                <c:pt idx="10">
                  <c:v>-13</c:v>
                </c:pt>
                <c:pt idx="11">
                  <c:v>-12</c:v>
                </c:pt>
                <c:pt idx="12">
                  <c:v>-11</c:v>
                </c:pt>
                <c:pt idx="13">
                  <c:v>-10</c:v>
                </c:pt>
                <c:pt idx="14">
                  <c:v>-9</c:v>
                </c:pt>
                <c:pt idx="15">
                  <c:v>-8</c:v>
                </c:pt>
                <c:pt idx="16">
                  <c:v>-7</c:v>
                </c:pt>
              </c:numCache>
            </c:numRef>
          </c:xVal>
          <c:yVal>
            <c:numRef>
              <c:f>Data!$B$18:$R$18</c:f>
              <c:numCache>
                <c:formatCode>0.0000</c:formatCode>
                <c:ptCount val="17"/>
                <c:pt idx="0">
                  <c:v>0.14399999999999999</c:v>
                </c:pt>
                <c:pt idx="1">
                  <c:v>8.5999999999999993E-2</c:v>
                </c:pt>
                <c:pt idx="2">
                  <c:v>3.5999999999999997E-2</c:v>
                </c:pt>
                <c:pt idx="3">
                  <c:v>2.1499999999999998E-2</c:v>
                </c:pt>
                <c:pt idx="4">
                  <c:v>2.3E-2</c:v>
                </c:pt>
                <c:pt idx="5">
                  <c:v>3.4500000000000003E-2</c:v>
                </c:pt>
                <c:pt idx="6">
                  <c:v>8.7499999999999994E-2</c:v>
                </c:pt>
                <c:pt idx="7">
                  <c:v>9.1499999999999998E-2</c:v>
                </c:pt>
                <c:pt idx="8">
                  <c:v>8.5999999999999993E-2</c:v>
                </c:pt>
                <c:pt idx="9">
                  <c:v>0.106</c:v>
                </c:pt>
                <c:pt idx="10">
                  <c:v>0.11</c:v>
                </c:pt>
                <c:pt idx="11">
                  <c:v>0.1</c:v>
                </c:pt>
                <c:pt idx="12">
                  <c:v>8.5500000000000007E-2</c:v>
                </c:pt>
                <c:pt idx="13">
                  <c:v>0.04</c:v>
                </c:pt>
                <c:pt idx="14">
                  <c:v>3.4000000000000002E-2</c:v>
                </c:pt>
                <c:pt idx="15">
                  <c:v>0.02</c:v>
                </c:pt>
                <c:pt idx="16">
                  <c:v>8.0000000000000002E-3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B5C-4039-BFF8-33500F452EFD}"/>
            </c:ext>
          </c:extLst>
        </c:ser>
        <c:ser>
          <c:idx val="3"/>
          <c:order val="3"/>
          <c:tx>
            <c:strRef>
              <c:f>Data!$A$19</c:f>
              <c:strCache>
                <c:ptCount val="1"/>
                <c:pt idx="0">
                  <c:v>Station 0+90</c:v>
                </c:pt>
              </c:strCache>
            </c:strRef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Data!$B$15:$R$15</c:f>
              <c:numCache>
                <c:formatCode>General</c:formatCode>
                <c:ptCount val="17"/>
                <c:pt idx="0">
                  <c:v>-23</c:v>
                </c:pt>
                <c:pt idx="1">
                  <c:v>-22</c:v>
                </c:pt>
                <c:pt idx="2">
                  <c:v>-21</c:v>
                </c:pt>
                <c:pt idx="3">
                  <c:v>-20</c:v>
                </c:pt>
                <c:pt idx="4">
                  <c:v>-19</c:v>
                </c:pt>
                <c:pt idx="5">
                  <c:v>-18</c:v>
                </c:pt>
                <c:pt idx="6">
                  <c:v>-17</c:v>
                </c:pt>
                <c:pt idx="7">
                  <c:v>-16</c:v>
                </c:pt>
                <c:pt idx="8">
                  <c:v>-15</c:v>
                </c:pt>
                <c:pt idx="9">
                  <c:v>-14</c:v>
                </c:pt>
                <c:pt idx="10">
                  <c:v>-13</c:v>
                </c:pt>
                <c:pt idx="11">
                  <c:v>-12</c:v>
                </c:pt>
                <c:pt idx="12">
                  <c:v>-11</c:v>
                </c:pt>
                <c:pt idx="13">
                  <c:v>-10</c:v>
                </c:pt>
                <c:pt idx="14">
                  <c:v>-9</c:v>
                </c:pt>
                <c:pt idx="15">
                  <c:v>-8</c:v>
                </c:pt>
                <c:pt idx="16">
                  <c:v>-7</c:v>
                </c:pt>
              </c:numCache>
            </c:numRef>
          </c:xVal>
          <c:yVal>
            <c:numRef>
              <c:f>Data!$B$19:$R$19</c:f>
              <c:numCache>
                <c:formatCode>0.0000</c:formatCode>
                <c:ptCount val="17"/>
                <c:pt idx="0">
                  <c:v>8.8999999999999996E-2</c:v>
                </c:pt>
                <c:pt idx="1">
                  <c:v>6.8500000000000005E-2</c:v>
                </c:pt>
                <c:pt idx="2">
                  <c:v>3.5999999999999997E-2</c:v>
                </c:pt>
                <c:pt idx="3">
                  <c:v>0.02</c:v>
                </c:pt>
                <c:pt idx="4">
                  <c:v>8.5000000000000006E-3</c:v>
                </c:pt>
                <c:pt idx="5">
                  <c:v>1.2E-2</c:v>
                </c:pt>
                <c:pt idx="6">
                  <c:v>9.5500000000000002E-2</c:v>
                </c:pt>
                <c:pt idx="7">
                  <c:v>2.4E-2</c:v>
                </c:pt>
                <c:pt idx="8">
                  <c:v>3.5000000000000003E-2</c:v>
                </c:pt>
                <c:pt idx="9">
                  <c:v>3.5999999999999997E-2</c:v>
                </c:pt>
                <c:pt idx="10">
                  <c:v>6.0499999999999998E-2</c:v>
                </c:pt>
                <c:pt idx="11">
                  <c:v>3.2000000000000001E-2</c:v>
                </c:pt>
                <c:pt idx="12">
                  <c:v>2.4500000000000001E-2</c:v>
                </c:pt>
                <c:pt idx="13">
                  <c:v>1.9E-2</c:v>
                </c:pt>
                <c:pt idx="14">
                  <c:v>1.0500000000000001E-2</c:v>
                </c:pt>
                <c:pt idx="15">
                  <c:v>5.0000000000000001E-4</c:v>
                </c:pt>
                <c:pt idx="16">
                  <c:v>9.4999999999999998E-3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B5C-4039-BFF8-33500F452EFD}"/>
            </c:ext>
          </c:extLst>
        </c:ser>
        <c:ser>
          <c:idx val="4"/>
          <c:order val="4"/>
          <c:tx>
            <c:strRef>
              <c:f>Data!$A$20</c:f>
              <c:strCache>
                <c:ptCount val="1"/>
                <c:pt idx="0">
                  <c:v>Station 1+35</c:v>
                </c:pt>
              </c:strCache>
            </c:strRef>
          </c:tx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5"/>
                </a:solidFill>
                <a:round/>
              </a:ln>
              <a:effectLst/>
            </c:spPr>
          </c:marker>
          <c:xVal>
            <c:numRef>
              <c:f>Data!$B$15:$R$15</c:f>
              <c:numCache>
                <c:formatCode>General</c:formatCode>
                <c:ptCount val="17"/>
                <c:pt idx="0">
                  <c:v>-23</c:v>
                </c:pt>
                <c:pt idx="1">
                  <c:v>-22</c:v>
                </c:pt>
                <c:pt idx="2">
                  <c:v>-21</c:v>
                </c:pt>
                <c:pt idx="3">
                  <c:v>-20</c:v>
                </c:pt>
                <c:pt idx="4">
                  <c:v>-19</c:v>
                </c:pt>
                <c:pt idx="5">
                  <c:v>-18</c:v>
                </c:pt>
                <c:pt idx="6">
                  <c:v>-17</c:v>
                </c:pt>
                <c:pt idx="7">
                  <c:v>-16</c:v>
                </c:pt>
                <c:pt idx="8">
                  <c:v>-15</c:v>
                </c:pt>
                <c:pt idx="9">
                  <c:v>-14</c:v>
                </c:pt>
                <c:pt idx="10">
                  <c:v>-13</c:v>
                </c:pt>
                <c:pt idx="11">
                  <c:v>-12</c:v>
                </c:pt>
                <c:pt idx="12">
                  <c:v>-11</c:v>
                </c:pt>
                <c:pt idx="13">
                  <c:v>-10</c:v>
                </c:pt>
                <c:pt idx="14">
                  <c:v>-9</c:v>
                </c:pt>
                <c:pt idx="15">
                  <c:v>-8</c:v>
                </c:pt>
                <c:pt idx="16">
                  <c:v>-7</c:v>
                </c:pt>
              </c:numCache>
            </c:numRef>
          </c:xVal>
          <c:yVal>
            <c:numRef>
              <c:f>Data!$B$20:$R$20</c:f>
              <c:numCache>
                <c:formatCode>0.0000</c:formatCode>
                <c:ptCount val="17"/>
                <c:pt idx="0">
                  <c:v>0.11550000000000001</c:v>
                </c:pt>
                <c:pt idx="1">
                  <c:v>7.4999999999999997E-2</c:v>
                </c:pt>
                <c:pt idx="2">
                  <c:v>6.3E-2</c:v>
                </c:pt>
                <c:pt idx="3">
                  <c:v>4.65E-2</c:v>
                </c:pt>
                <c:pt idx="4">
                  <c:v>1.6E-2</c:v>
                </c:pt>
                <c:pt idx="5">
                  <c:v>4.8000000000000001E-2</c:v>
                </c:pt>
                <c:pt idx="6">
                  <c:v>0.06</c:v>
                </c:pt>
                <c:pt idx="7">
                  <c:v>0.05</c:v>
                </c:pt>
                <c:pt idx="8">
                  <c:v>7.85E-2</c:v>
                </c:pt>
                <c:pt idx="9" formatCode="General">
                  <c:v>8.3500000000000005E-2</c:v>
                </c:pt>
                <c:pt idx="10">
                  <c:v>8.5999999999999993E-2</c:v>
                </c:pt>
                <c:pt idx="11">
                  <c:v>6.5000000000000002E-2</c:v>
                </c:pt>
                <c:pt idx="12">
                  <c:v>8.3000000000000004E-2</c:v>
                </c:pt>
                <c:pt idx="13">
                  <c:v>5.0500000000000003E-2</c:v>
                </c:pt>
                <c:pt idx="14">
                  <c:v>1.15E-2</c:v>
                </c:pt>
                <c:pt idx="15">
                  <c:v>8.5000000000000006E-2</c:v>
                </c:pt>
                <c:pt idx="16">
                  <c:v>4.4999999999999997E-3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B5C-4039-BFF8-33500F452EFD}"/>
            </c:ext>
          </c:extLst>
        </c:ser>
        <c:ser>
          <c:idx val="5"/>
          <c:order val="5"/>
          <c:tx>
            <c:strRef>
              <c:f>Data!$A$21</c:f>
              <c:strCache>
                <c:ptCount val="1"/>
                <c:pt idx="0">
                  <c:v>Station 1+50</c:v>
                </c:pt>
              </c:strCache>
            </c:strRef>
          </c:tx>
          <c:spPr>
            <a:ln w="952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Data!$B$15:$R$15</c:f>
              <c:numCache>
                <c:formatCode>General</c:formatCode>
                <c:ptCount val="17"/>
                <c:pt idx="0">
                  <c:v>-23</c:v>
                </c:pt>
                <c:pt idx="1">
                  <c:v>-22</c:v>
                </c:pt>
                <c:pt idx="2">
                  <c:v>-21</c:v>
                </c:pt>
                <c:pt idx="3">
                  <c:v>-20</c:v>
                </c:pt>
                <c:pt idx="4">
                  <c:v>-19</c:v>
                </c:pt>
                <c:pt idx="5">
                  <c:v>-18</c:v>
                </c:pt>
                <c:pt idx="6">
                  <c:v>-17</c:v>
                </c:pt>
                <c:pt idx="7">
                  <c:v>-16</c:v>
                </c:pt>
                <c:pt idx="8">
                  <c:v>-15</c:v>
                </c:pt>
                <c:pt idx="9">
                  <c:v>-14</c:v>
                </c:pt>
                <c:pt idx="10">
                  <c:v>-13</c:v>
                </c:pt>
                <c:pt idx="11">
                  <c:v>-12</c:v>
                </c:pt>
                <c:pt idx="12">
                  <c:v>-11</c:v>
                </c:pt>
                <c:pt idx="13">
                  <c:v>-10</c:v>
                </c:pt>
                <c:pt idx="14">
                  <c:v>-9</c:v>
                </c:pt>
                <c:pt idx="15">
                  <c:v>-8</c:v>
                </c:pt>
                <c:pt idx="16">
                  <c:v>-7</c:v>
                </c:pt>
              </c:numCache>
            </c:numRef>
          </c:xVal>
          <c:yVal>
            <c:numRef>
              <c:f>Data!$B$21:$R$21</c:f>
              <c:numCache>
                <c:formatCode>0.0000</c:formatCode>
                <c:ptCount val="17"/>
                <c:pt idx="0">
                  <c:v>0.11550000000000001</c:v>
                </c:pt>
                <c:pt idx="1">
                  <c:v>9.6500000000000002E-2</c:v>
                </c:pt>
                <c:pt idx="2">
                  <c:v>7.6499999999999999E-2</c:v>
                </c:pt>
                <c:pt idx="3">
                  <c:v>2.7E-2</c:v>
                </c:pt>
                <c:pt idx="4">
                  <c:v>6.4999999999999997E-3</c:v>
                </c:pt>
                <c:pt idx="5">
                  <c:v>1.6E-2</c:v>
                </c:pt>
                <c:pt idx="6">
                  <c:v>5.45E-2</c:v>
                </c:pt>
                <c:pt idx="7">
                  <c:v>5.7000000000000002E-2</c:v>
                </c:pt>
                <c:pt idx="8">
                  <c:v>0.13300000000000001</c:v>
                </c:pt>
                <c:pt idx="9">
                  <c:v>0.11700000000000001</c:v>
                </c:pt>
                <c:pt idx="10">
                  <c:v>7.9000000000000001E-2</c:v>
                </c:pt>
                <c:pt idx="11">
                  <c:v>8.7999999999999995E-2</c:v>
                </c:pt>
                <c:pt idx="12">
                  <c:v>8.7999999999999995E-2</c:v>
                </c:pt>
                <c:pt idx="13">
                  <c:v>3.0000000000000001E-3</c:v>
                </c:pt>
                <c:pt idx="14">
                  <c:v>5.0000000000000001E-3</c:v>
                </c:pt>
                <c:pt idx="15">
                  <c:v>1.7500000000000002E-2</c:v>
                </c:pt>
                <c:pt idx="16">
                  <c:v>0.01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B5C-4039-BFF8-33500F452EFD}"/>
            </c:ext>
          </c:extLst>
        </c:ser>
        <c:ser>
          <c:idx val="6"/>
          <c:order val="6"/>
          <c:tx>
            <c:strRef>
              <c:f>Data!$A$22</c:f>
              <c:strCache>
                <c:ptCount val="1"/>
                <c:pt idx="0">
                  <c:v>Station 1+95</c:v>
                </c:pt>
              </c:strCache>
            </c:strRef>
          </c:tx>
          <c:spPr>
            <a:ln w="952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Data!$B$15:$R$15</c:f>
              <c:numCache>
                <c:formatCode>General</c:formatCode>
                <c:ptCount val="17"/>
                <c:pt idx="0">
                  <c:v>-23</c:v>
                </c:pt>
                <c:pt idx="1">
                  <c:v>-22</c:v>
                </c:pt>
                <c:pt idx="2">
                  <c:v>-21</c:v>
                </c:pt>
                <c:pt idx="3">
                  <c:v>-20</c:v>
                </c:pt>
                <c:pt idx="4">
                  <c:v>-19</c:v>
                </c:pt>
                <c:pt idx="5">
                  <c:v>-18</c:v>
                </c:pt>
                <c:pt idx="6">
                  <c:v>-17</c:v>
                </c:pt>
                <c:pt idx="7">
                  <c:v>-16</c:v>
                </c:pt>
                <c:pt idx="8">
                  <c:v>-15</c:v>
                </c:pt>
                <c:pt idx="9">
                  <c:v>-14</c:v>
                </c:pt>
                <c:pt idx="10">
                  <c:v>-13</c:v>
                </c:pt>
                <c:pt idx="11">
                  <c:v>-12</c:v>
                </c:pt>
                <c:pt idx="12">
                  <c:v>-11</c:v>
                </c:pt>
                <c:pt idx="13">
                  <c:v>-10</c:v>
                </c:pt>
                <c:pt idx="14">
                  <c:v>-9</c:v>
                </c:pt>
                <c:pt idx="15">
                  <c:v>-8</c:v>
                </c:pt>
                <c:pt idx="16">
                  <c:v>-7</c:v>
                </c:pt>
              </c:numCache>
            </c:numRef>
          </c:xVal>
          <c:yVal>
            <c:numRef>
              <c:f>Data!$B$22:$R$22</c:f>
              <c:numCache>
                <c:formatCode>0.0000</c:formatCode>
                <c:ptCount val="17"/>
                <c:pt idx="0">
                  <c:v>0.1285</c:v>
                </c:pt>
                <c:pt idx="1">
                  <c:v>9.7000000000000003E-2</c:v>
                </c:pt>
                <c:pt idx="2">
                  <c:v>7.2499999999999995E-2</c:v>
                </c:pt>
                <c:pt idx="3">
                  <c:v>3.0499999999999999E-2</c:v>
                </c:pt>
                <c:pt idx="4">
                  <c:v>2.6499999999999999E-2</c:v>
                </c:pt>
                <c:pt idx="5">
                  <c:v>4.4999999999999998E-2</c:v>
                </c:pt>
                <c:pt idx="6">
                  <c:v>4.65E-2</c:v>
                </c:pt>
                <c:pt idx="7">
                  <c:v>5.45E-2</c:v>
                </c:pt>
                <c:pt idx="8">
                  <c:v>6.0999999999999999E-2</c:v>
                </c:pt>
                <c:pt idx="9">
                  <c:v>9.7000000000000003E-2</c:v>
                </c:pt>
                <c:pt idx="10">
                  <c:v>0.11</c:v>
                </c:pt>
                <c:pt idx="11">
                  <c:v>0.11849999999999999</c:v>
                </c:pt>
                <c:pt idx="12">
                  <c:v>9.4E-2</c:v>
                </c:pt>
                <c:pt idx="13">
                  <c:v>9.7000000000000003E-2</c:v>
                </c:pt>
                <c:pt idx="14">
                  <c:v>3.2500000000000001E-2</c:v>
                </c:pt>
                <c:pt idx="15">
                  <c:v>1.2500000000000001E-2</c:v>
                </c:pt>
                <c:pt idx="16">
                  <c:v>2.1000000000000001E-2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EB5C-4039-BFF8-33500F452EFD}"/>
            </c:ext>
          </c:extLst>
        </c:ser>
        <c:ser>
          <c:idx val="7"/>
          <c:order val="7"/>
          <c:tx>
            <c:strRef>
              <c:f>Data!$A$23</c:f>
              <c:strCache>
                <c:ptCount val="1"/>
                <c:pt idx="0">
                  <c:v>Station 2+10</c:v>
                </c:pt>
              </c:strCache>
            </c:strRef>
          </c:tx>
          <c:spPr>
            <a:ln w="952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2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Data!$B$15:$R$15</c:f>
              <c:numCache>
                <c:formatCode>General</c:formatCode>
                <c:ptCount val="17"/>
                <c:pt idx="0">
                  <c:v>-23</c:v>
                </c:pt>
                <c:pt idx="1">
                  <c:v>-22</c:v>
                </c:pt>
                <c:pt idx="2">
                  <c:v>-21</c:v>
                </c:pt>
                <c:pt idx="3">
                  <c:v>-20</c:v>
                </c:pt>
                <c:pt idx="4">
                  <c:v>-19</c:v>
                </c:pt>
                <c:pt idx="5">
                  <c:v>-18</c:v>
                </c:pt>
                <c:pt idx="6">
                  <c:v>-17</c:v>
                </c:pt>
                <c:pt idx="7">
                  <c:v>-16</c:v>
                </c:pt>
                <c:pt idx="8">
                  <c:v>-15</c:v>
                </c:pt>
                <c:pt idx="9">
                  <c:v>-14</c:v>
                </c:pt>
                <c:pt idx="10">
                  <c:v>-13</c:v>
                </c:pt>
                <c:pt idx="11">
                  <c:v>-12</c:v>
                </c:pt>
                <c:pt idx="12">
                  <c:v>-11</c:v>
                </c:pt>
                <c:pt idx="13">
                  <c:v>-10</c:v>
                </c:pt>
                <c:pt idx="14">
                  <c:v>-9</c:v>
                </c:pt>
                <c:pt idx="15">
                  <c:v>-8</c:v>
                </c:pt>
                <c:pt idx="16">
                  <c:v>-7</c:v>
                </c:pt>
              </c:numCache>
            </c:numRef>
          </c:xVal>
          <c:yVal>
            <c:numRef>
              <c:f>Data!$B$23:$R$23</c:f>
              <c:numCache>
                <c:formatCode>0.0000</c:formatCode>
                <c:ptCount val="17"/>
                <c:pt idx="0">
                  <c:v>6.7500000000000004E-2</c:v>
                </c:pt>
                <c:pt idx="1">
                  <c:v>3.4000000000000002E-2</c:v>
                </c:pt>
                <c:pt idx="2">
                  <c:v>4.3499999999999997E-2</c:v>
                </c:pt>
                <c:pt idx="3">
                  <c:v>1.2500000000000001E-2</c:v>
                </c:pt>
                <c:pt idx="4">
                  <c:v>6.4999999999999997E-3</c:v>
                </c:pt>
                <c:pt idx="5">
                  <c:v>2.2499999999999999E-2</c:v>
                </c:pt>
                <c:pt idx="6">
                  <c:v>1.55E-2</c:v>
                </c:pt>
                <c:pt idx="7">
                  <c:v>0.01</c:v>
                </c:pt>
                <c:pt idx="8">
                  <c:v>7.4999999999999997E-3</c:v>
                </c:pt>
                <c:pt idx="9">
                  <c:v>5.2999999999999999E-2</c:v>
                </c:pt>
                <c:pt idx="10">
                  <c:v>9.2999999999999999E-2</c:v>
                </c:pt>
                <c:pt idx="11">
                  <c:v>4.2500000000000003E-2</c:v>
                </c:pt>
                <c:pt idx="12">
                  <c:v>3.3500000000000002E-2</c:v>
                </c:pt>
                <c:pt idx="13">
                  <c:v>1.7500000000000002E-2</c:v>
                </c:pt>
                <c:pt idx="14">
                  <c:v>1E-3</c:v>
                </c:pt>
                <c:pt idx="15">
                  <c:v>1E-3</c:v>
                </c:pt>
                <c:pt idx="16">
                  <c:v>3.2500000000000001E-2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B5C-4039-BFF8-33500F452EFD}"/>
            </c:ext>
          </c:extLst>
        </c:ser>
        <c:ser>
          <c:idx val="8"/>
          <c:order val="8"/>
          <c:tx>
            <c:strRef>
              <c:f>Data!$A$24</c:f>
              <c:strCache>
                <c:ptCount val="1"/>
                <c:pt idx="0">
                  <c:v>Station 2+55</c:v>
                </c:pt>
              </c:strCache>
            </c:strRef>
          </c:tx>
          <c:spPr>
            <a:ln w="952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3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3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Data!$B$15:$R$15</c:f>
              <c:numCache>
                <c:formatCode>General</c:formatCode>
                <c:ptCount val="17"/>
                <c:pt idx="0">
                  <c:v>-23</c:v>
                </c:pt>
                <c:pt idx="1">
                  <c:v>-22</c:v>
                </c:pt>
                <c:pt idx="2">
                  <c:v>-21</c:v>
                </c:pt>
                <c:pt idx="3">
                  <c:v>-20</c:v>
                </c:pt>
                <c:pt idx="4">
                  <c:v>-19</c:v>
                </c:pt>
                <c:pt idx="5">
                  <c:v>-18</c:v>
                </c:pt>
                <c:pt idx="6">
                  <c:v>-17</c:v>
                </c:pt>
                <c:pt idx="7">
                  <c:v>-16</c:v>
                </c:pt>
                <c:pt idx="8">
                  <c:v>-15</c:v>
                </c:pt>
                <c:pt idx="9">
                  <c:v>-14</c:v>
                </c:pt>
                <c:pt idx="10">
                  <c:v>-13</c:v>
                </c:pt>
                <c:pt idx="11">
                  <c:v>-12</c:v>
                </c:pt>
                <c:pt idx="12">
                  <c:v>-11</c:v>
                </c:pt>
                <c:pt idx="13">
                  <c:v>-10</c:v>
                </c:pt>
                <c:pt idx="14">
                  <c:v>-9</c:v>
                </c:pt>
                <c:pt idx="15">
                  <c:v>-8</c:v>
                </c:pt>
                <c:pt idx="16">
                  <c:v>-7</c:v>
                </c:pt>
              </c:numCache>
            </c:numRef>
          </c:xVal>
          <c:yVal>
            <c:numRef>
              <c:f>Data!$B$24:$R$24</c:f>
              <c:numCache>
                <c:formatCode>0.0000</c:formatCode>
                <c:ptCount val="17"/>
                <c:pt idx="0">
                  <c:v>1.15E-2</c:v>
                </c:pt>
                <c:pt idx="1">
                  <c:v>0.01</c:v>
                </c:pt>
                <c:pt idx="2">
                  <c:v>5.0500000000000003E-2</c:v>
                </c:pt>
                <c:pt idx="3">
                  <c:v>0.1085</c:v>
                </c:pt>
                <c:pt idx="4">
                  <c:v>0.13150000000000001</c:v>
                </c:pt>
                <c:pt idx="5">
                  <c:v>9.9000000000000005E-2</c:v>
                </c:pt>
                <c:pt idx="6">
                  <c:v>8.5999999999999993E-2</c:v>
                </c:pt>
                <c:pt idx="7">
                  <c:v>5.3999999999999999E-2</c:v>
                </c:pt>
                <c:pt idx="8">
                  <c:v>4.5999999999999999E-2</c:v>
                </c:pt>
                <c:pt idx="9">
                  <c:v>1.2500000000000001E-2</c:v>
                </c:pt>
                <c:pt idx="10">
                  <c:v>5.0000000000000001E-4</c:v>
                </c:pt>
                <c:pt idx="11">
                  <c:v>0.01</c:v>
                </c:pt>
                <c:pt idx="12">
                  <c:v>8.0500000000000002E-2</c:v>
                </c:pt>
                <c:pt idx="13">
                  <c:v>0.1305</c:v>
                </c:pt>
                <c:pt idx="14">
                  <c:v>0.2525</c:v>
                </c:pt>
                <c:pt idx="15">
                  <c:v>0.34150000000000003</c:v>
                </c:pt>
                <c:pt idx="16">
                  <c:v>0.434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EB5C-4039-BFF8-33500F452EFD}"/>
            </c:ext>
          </c:extLst>
        </c:ser>
        <c:ser>
          <c:idx val="9"/>
          <c:order val="9"/>
          <c:tx>
            <c:strRef>
              <c:f>Data!$A$25</c:f>
              <c:strCache>
                <c:ptCount val="1"/>
                <c:pt idx="0">
                  <c:v>Station 2+70</c:v>
                </c:pt>
              </c:strCache>
            </c:strRef>
          </c:tx>
          <c:spPr>
            <a:ln w="95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4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4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Data!$B$15:$R$15</c:f>
              <c:numCache>
                <c:formatCode>General</c:formatCode>
                <c:ptCount val="17"/>
                <c:pt idx="0">
                  <c:v>-23</c:v>
                </c:pt>
                <c:pt idx="1">
                  <c:v>-22</c:v>
                </c:pt>
                <c:pt idx="2">
                  <c:v>-21</c:v>
                </c:pt>
                <c:pt idx="3">
                  <c:v>-20</c:v>
                </c:pt>
                <c:pt idx="4">
                  <c:v>-19</c:v>
                </c:pt>
                <c:pt idx="5">
                  <c:v>-18</c:v>
                </c:pt>
                <c:pt idx="6">
                  <c:v>-17</c:v>
                </c:pt>
                <c:pt idx="7">
                  <c:v>-16</c:v>
                </c:pt>
                <c:pt idx="8">
                  <c:v>-15</c:v>
                </c:pt>
                <c:pt idx="9">
                  <c:v>-14</c:v>
                </c:pt>
                <c:pt idx="10">
                  <c:v>-13</c:v>
                </c:pt>
                <c:pt idx="11">
                  <c:v>-12</c:v>
                </c:pt>
                <c:pt idx="12">
                  <c:v>-11</c:v>
                </c:pt>
                <c:pt idx="13">
                  <c:v>-10</c:v>
                </c:pt>
                <c:pt idx="14">
                  <c:v>-9</c:v>
                </c:pt>
                <c:pt idx="15">
                  <c:v>-8</c:v>
                </c:pt>
                <c:pt idx="16">
                  <c:v>-7</c:v>
                </c:pt>
              </c:numCache>
            </c:numRef>
          </c:xVal>
          <c:yVal>
            <c:numRef>
              <c:f>Data!$B$25:$R$25</c:f>
              <c:numCache>
                <c:formatCode>0.0000</c:formatCode>
                <c:ptCount val="17"/>
                <c:pt idx="0">
                  <c:v>3.4500000000000003E-2</c:v>
                </c:pt>
                <c:pt idx="1">
                  <c:v>5.4999999999999997E-3</c:v>
                </c:pt>
                <c:pt idx="2">
                  <c:v>5.9499999999999997E-2</c:v>
                </c:pt>
                <c:pt idx="3">
                  <c:v>9.2999999999999999E-2</c:v>
                </c:pt>
                <c:pt idx="4">
                  <c:v>8.8999999999999996E-2</c:v>
                </c:pt>
                <c:pt idx="5">
                  <c:v>9.1999999999999998E-2</c:v>
                </c:pt>
                <c:pt idx="6">
                  <c:v>8.8499999999999995E-2</c:v>
                </c:pt>
                <c:pt idx="7">
                  <c:v>9.2999999999999999E-2</c:v>
                </c:pt>
                <c:pt idx="8">
                  <c:v>2.3E-2</c:v>
                </c:pt>
                <c:pt idx="9">
                  <c:v>8.5000000000000006E-3</c:v>
                </c:pt>
                <c:pt idx="10">
                  <c:v>4.7E-2</c:v>
                </c:pt>
                <c:pt idx="11">
                  <c:v>1.7500000000000002E-2</c:v>
                </c:pt>
                <c:pt idx="12">
                  <c:v>3.2500000000000001E-2</c:v>
                </c:pt>
                <c:pt idx="13">
                  <c:v>1.6500000000000001E-2</c:v>
                </c:pt>
                <c:pt idx="14">
                  <c:v>0.08</c:v>
                </c:pt>
                <c:pt idx="15">
                  <c:v>0.17499999999999999</c:v>
                </c:pt>
                <c:pt idx="16">
                  <c:v>0.19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EB5C-4039-BFF8-33500F452E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5429439"/>
        <c:axId val="1625428607"/>
      </c:scatterChart>
      <c:valAx>
        <c:axId val="1625429439"/>
        <c:scaling>
          <c:orientation val="minMax"/>
          <c:max val="-5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Offset in Feet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5428607"/>
        <c:crosses val="autoZero"/>
        <c:crossBetween val="midCat"/>
        <c:majorUnit val="5"/>
      </c:valAx>
      <c:valAx>
        <c:axId val="1625428607"/>
        <c:scaling>
          <c:orientation val="minMax"/>
          <c:max val="1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Deviation in Inches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low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5429439"/>
        <c:crosses val="autoZero"/>
        <c:crossBetween val="midCat"/>
        <c:minorUnit val="1.0000000000000002E-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Straightedge Testing </a:t>
            </a:r>
          </a:p>
          <a:p>
            <a:pPr>
              <a:defRPr/>
            </a:pPr>
            <a:r>
              <a:rPr lang="en-US"/>
              <a:t>South</a:t>
            </a:r>
            <a:r>
              <a:rPr lang="en-US" baseline="0"/>
              <a:t> Side</a:t>
            </a:r>
            <a:r>
              <a:rPr lang="en-US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Data!$A$30</c:f>
              <c:strCache>
                <c:ptCount val="1"/>
                <c:pt idx="0">
                  <c:v>Station 0+15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Data!$B$29:$R$29</c:f>
              <c:numCache>
                <c:formatCode>General</c:formatCode>
                <c:ptCount val="17"/>
                <c:pt idx="0">
                  <c:v>7</c:v>
                </c:pt>
                <c:pt idx="1">
                  <c:v>8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  <c:pt idx="8">
                  <c:v>15</c:v>
                </c:pt>
                <c:pt idx="9">
                  <c:v>16</c:v>
                </c:pt>
                <c:pt idx="10">
                  <c:v>17</c:v>
                </c:pt>
                <c:pt idx="11">
                  <c:v>18</c:v>
                </c:pt>
                <c:pt idx="12">
                  <c:v>19</c:v>
                </c:pt>
                <c:pt idx="13">
                  <c:v>20</c:v>
                </c:pt>
                <c:pt idx="14">
                  <c:v>21</c:v>
                </c:pt>
                <c:pt idx="15">
                  <c:v>22</c:v>
                </c:pt>
                <c:pt idx="16">
                  <c:v>23</c:v>
                </c:pt>
              </c:numCache>
            </c:numRef>
          </c:xVal>
          <c:yVal>
            <c:numRef>
              <c:f>Data!$B$30:$R$30</c:f>
              <c:numCache>
                <c:formatCode>0.0000</c:formatCode>
                <c:ptCount val="17"/>
                <c:pt idx="0">
                  <c:v>0.10349999999999999</c:v>
                </c:pt>
                <c:pt idx="1">
                  <c:v>9.5500000000000002E-2</c:v>
                </c:pt>
                <c:pt idx="2">
                  <c:v>0.1065</c:v>
                </c:pt>
                <c:pt idx="3">
                  <c:v>0.05</c:v>
                </c:pt>
                <c:pt idx="4">
                  <c:v>3.5000000000000003E-2</c:v>
                </c:pt>
                <c:pt idx="5">
                  <c:v>3.0000000000000001E-3</c:v>
                </c:pt>
                <c:pt idx="6">
                  <c:v>3.0000000000000001E-3</c:v>
                </c:pt>
                <c:pt idx="7">
                  <c:v>3.5000000000000001E-3</c:v>
                </c:pt>
                <c:pt idx="8">
                  <c:v>3.5000000000000003E-2</c:v>
                </c:pt>
                <c:pt idx="9">
                  <c:v>4.0000000000000001E-3</c:v>
                </c:pt>
                <c:pt idx="10">
                  <c:v>3.5000000000000001E-3</c:v>
                </c:pt>
                <c:pt idx="11">
                  <c:v>0.03</c:v>
                </c:pt>
                <c:pt idx="12">
                  <c:v>3.5000000000000003E-2</c:v>
                </c:pt>
                <c:pt idx="13">
                  <c:v>9.9500000000000005E-2</c:v>
                </c:pt>
                <c:pt idx="14">
                  <c:v>2.1000000000000001E-2</c:v>
                </c:pt>
                <c:pt idx="15">
                  <c:v>1.2E-2</c:v>
                </c:pt>
                <c:pt idx="16">
                  <c:v>3.85E-2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194-43F5-B6FA-47B0D2D1592B}"/>
            </c:ext>
          </c:extLst>
        </c:ser>
        <c:ser>
          <c:idx val="1"/>
          <c:order val="1"/>
          <c:tx>
            <c:strRef>
              <c:f>Data!$A$31</c:f>
              <c:strCache>
                <c:ptCount val="1"/>
                <c:pt idx="0">
                  <c:v>Station 0+30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numRef>
              <c:f>Data!$B$29:$R$29</c:f>
              <c:numCache>
                <c:formatCode>General</c:formatCode>
                <c:ptCount val="17"/>
                <c:pt idx="0">
                  <c:v>7</c:v>
                </c:pt>
                <c:pt idx="1">
                  <c:v>8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  <c:pt idx="8">
                  <c:v>15</c:v>
                </c:pt>
                <c:pt idx="9">
                  <c:v>16</c:v>
                </c:pt>
                <c:pt idx="10">
                  <c:v>17</c:v>
                </c:pt>
                <c:pt idx="11">
                  <c:v>18</c:v>
                </c:pt>
                <c:pt idx="12">
                  <c:v>19</c:v>
                </c:pt>
                <c:pt idx="13">
                  <c:v>20</c:v>
                </c:pt>
                <c:pt idx="14">
                  <c:v>21</c:v>
                </c:pt>
                <c:pt idx="15">
                  <c:v>22</c:v>
                </c:pt>
                <c:pt idx="16">
                  <c:v>23</c:v>
                </c:pt>
              </c:numCache>
            </c:numRef>
          </c:xVal>
          <c:yVal>
            <c:numRef>
              <c:f>Data!$B$31:$R$31</c:f>
              <c:numCache>
                <c:formatCode>0.0000</c:formatCode>
                <c:ptCount val="17"/>
                <c:pt idx="0">
                  <c:v>0.186</c:v>
                </c:pt>
                <c:pt idx="1">
                  <c:v>0.16600000000000001</c:v>
                </c:pt>
                <c:pt idx="2">
                  <c:v>0.1545</c:v>
                </c:pt>
                <c:pt idx="3">
                  <c:v>0.1195</c:v>
                </c:pt>
                <c:pt idx="4">
                  <c:v>7.7499999999999999E-2</c:v>
                </c:pt>
                <c:pt idx="5">
                  <c:v>3.2000000000000001E-2</c:v>
                </c:pt>
                <c:pt idx="6">
                  <c:v>2.6499999999999999E-2</c:v>
                </c:pt>
                <c:pt idx="7">
                  <c:v>3.5000000000000003E-2</c:v>
                </c:pt>
                <c:pt idx="8">
                  <c:v>5.2999999999999999E-2</c:v>
                </c:pt>
                <c:pt idx="9">
                  <c:v>4.5999999999999999E-2</c:v>
                </c:pt>
                <c:pt idx="10">
                  <c:v>3.5999999999999997E-2</c:v>
                </c:pt>
                <c:pt idx="11">
                  <c:v>4.2500000000000003E-2</c:v>
                </c:pt>
                <c:pt idx="12">
                  <c:v>1.4E-2</c:v>
                </c:pt>
                <c:pt idx="13">
                  <c:v>3.9E-2</c:v>
                </c:pt>
                <c:pt idx="14">
                  <c:v>5.7000000000000002E-2</c:v>
                </c:pt>
                <c:pt idx="15">
                  <c:v>1.0500000000000001E-2</c:v>
                </c:pt>
                <c:pt idx="16">
                  <c:v>3.5000000000000001E-3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194-43F5-B6FA-47B0D2D1592B}"/>
            </c:ext>
          </c:extLst>
        </c:ser>
        <c:ser>
          <c:idx val="2"/>
          <c:order val="2"/>
          <c:tx>
            <c:strRef>
              <c:f>Data!$A$32</c:f>
              <c:strCache>
                <c:ptCount val="1"/>
                <c:pt idx="0">
                  <c:v>Station 0+75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xVal>
            <c:numRef>
              <c:f>Data!$B$29:$R$29</c:f>
              <c:numCache>
                <c:formatCode>General</c:formatCode>
                <c:ptCount val="17"/>
                <c:pt idx="0">
                  <c:v>7</c:v>
                </c:pt>
                <c:pt idx="1">
                  <c:v>8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  <c:pt idx="8">
                  <c:v>15</c:v>
                </c:pt>
                <c:pt idx="9">
                  <c:v>16</c:v>
                </c:pt>
                <c:pt idx="10">
                  <c:v>17</c:v>
                </c:pt>
                <c:pt idx="11">
                  <c:v>18</c:v>
                </c:pt>
                <c:pt idx="12">
                  <c:v>19</c:v>
                </c:pt>
                <c:pt idx="13">
                  <c:v>20</c:v>
                </c:pt>
                <c:pt idx="14">
                  <c:v>21</c:v>
                </c:pt>
                <c:pt idx="15">
                  <c:v>22</c:v>
                </c:pt>
                <c:pt idx="16">
                  <c:v>23</c:v>
                </c:pt>
              </c:numCache>
            </c:numRef>
          </c:xVal>
          <c:yVal>
            <c:numRef>
              <c:f>Data!$B$32:$R$32</c:f>
              <c:numCache>
                <c:formatCode>0.0000</c:formatCode>
                <c:ptCount val="17"/>
                <c:pt idx="0">
                  <c:v>6.4000000000000001E-2</c:v>
                </c:pt>
                <c:pt idx="1">
                  <c:v>9.9500000000000005E-2</c:v>
                </c:pt>
                <c:pt idx="2">
                  <c:v>0.14699999999999999</c:v>
                </c:pt>
                <c:pt idx="3">
                  <c:v>8.3500000000000005E-2</c:v>
                </c:pt>
                <c:pt idx="4">
                  <c:v>1.35E-2</c:v>
                </c:pt>
                <c:pt idx="5">
                  <c:v>3.0000000000000001E-3</c:v>
                </c:pt>
                <c:pt idx="6">
                  <c:v>1.7999999999999999E-2</c:v>
                </c:pt>
                <c:pt idx="7">
                  <c:v>2.35E-2</c:v>
                </c:pt>
                <c:pt idx="8">
                  <c:v>5.8999999999999997E-2</c:v>
                </c:pt>
                <c:pt idx="9">
                  <c:v>5.0500000000000003E-2</c:v>
                </c:pt>
                <c:pt idx="10">
                  <c:v>4.5499999999999999E-2</c:v>
                </c:pt>
                <c:pt idx="11">
                  <c:v>4.5999999999999999E-2</c:v>
                </c:pt>
                <c:pt idx="12">
                  <c:v>1.0999999999999999E-2</c:v>
                </c:pt>
                <c:pt idx="13">
                  <c:v>5.8500000000000003E-2</c:v>
                </c:pt>
                <c:pt idx="14">
                  <c:v>2.5999999999999999E-2</c:v>
                </c:pt>
                <c:pt idx="15">
                  <c:v>1.7500000000000002E-2</c:v>
                </c:pt>
                <c:pt idx="16">
                  <c:v>1.4999999999999999E-2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194-43F5-B6FA-47B0D2D1592B}"/>
            </c:ext>
          </c:extLst>
        </c:ser>
        <c:ser>
          <c:idx val="3"/>
          <c:order val="3"/>
          <c:tx>
            <c:strRef>
              <c:f>Data!$A$33</c:f>
              <c:strCache>
                <c:ptCount val="1"/>
                <c:pt idx="0">
                  <c:v>Station 0+90</c:v>
                </c:pt>
              </c:strCache>
            </c:strRef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Data!$B$29:$R$29</c:f>
              <c:numCache>
                <c:formatCode>General</c:formatCode>
                <c:ptCount val="17"/>
                <c:pt idx="0">
                  <c:v>7</c:v>
                </c:pt>
                <c:pt idx="1">
                  <c:v>8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  <c:pt idx="8">
                  <c:v>15</c:v>
                </c:pt>
                <c:pt idx="9">
                  <c:v>16</c:v>
                </c:pt>
                <c:pt idx="10">
                  <c:v>17</c:v>
                </c:pt>
                <c:pt idx="11">
                  <c:v>18</c:v>
                </c:pt>
                <c:pt idx="12">
                  <c:v>19</c:v>
                </c:pt>
                <c:pt idx="13">
                  <c:v>20</c:v>
                </c:pt>
                <c:pt idx="14">
                  <c:v>21</c:v>
                </c:pt>
                <c:pt idx="15">
                  <c:v>22</c:v>
                </c:pt>
                <c:pt idx="16">
                  <c:v>23</c:v>
                </c:pt>
              </c:numCache>
            </c:numRef>
          </c:xVal>
          <c:yVal>
            <c:numRef>
              <c:f>Data!$B$33:$R$33</c:f>
              <c:numCache>
                <c:formatCode>0.0000</c:formatCode>
                <c:ptCount val="17"/>
                <c:pt idx="0">
                  <c:v>0.34799999999999998</c:v>
                </c:pt>
                <c:pt idx="1">
                  <c:v>0.3</c:v>
                </c:pt>
                <c:pt idx="2">
                  <c:v>0.20849999999999999</c:v>
                </c:pt>
                <c:pt idx="3">
                  <c:v>0.108</c:v>
                </c:pt>
                <c:pt idx="4">
                  <c:v>4.1500000000000002E-2</c:v>
                </c:pt>
                <c:pt idx="5">
                  <c:v>4.4999999999999997E-3</c:v>
                </c:pt>
                <c:pt idx="6">
                  <c:v>5.4999999999999997E-3</c:v>
                </c:pt>
                <c:pt idx="7">
                  <c:v>9.4999999999999998E-3</c:v>
                </c:pt>
                <c:pt idx="8">
                  <c:v>3.7999999999999999E-2</c:v>
                </c:pt>
                <c:pt idx="9">
                  <c:v>7.5499999999999998E-2</c:v>
                </c:pt>
                <c:pt idx="10">
                  <c:v>6.4000000000000001E-2</c:v>
                </c:pt>
                <c:pt idx="11">
                  <c:v>8.8499999999999995E-2</c:v>
                </c:pt>
                <c:pt idx="12">
                  <c:v>2.5000000000000001E-2</c:v>
                </c:pt>
                <c:pt idx="13">
                  <c:v>4.7500000000000001E-2</c:v>
                </c:pt>
                <c:pt idx="14">
                  <c:v>0.04</c:v>
                </c:pt>
                <c:pt idx="15">
                  <c:v>2.9499999999999998E-2</c:v>
                </c:pt>
                <c:pt idx="16">
                  <c:v>1.55E-2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194-43F5-B6FA-47B0D2D1592B}"/>
            </c:ext>
          </c:extLst>
        </c:ser>
        <c:ser>
          <c:idx val="4"/>
          <c:order val="4"/>
          <c:tx>
            <c:strRef>
              <c:f>Data!$A$34</c:f>
              <c:strCache>
                <c:ptCount val="1"/>
                <c:pt idx="0">
                  <c:v>Station 1+35</c:v>
                </c:pt>
              </c:strCache>
            </c:strRef>
          </c:tx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5"/>
                </a:solidFill>
                <a:round/>
              </a:ln>
              <a:effectLst/>
            </c:spPr>
          </c:marker>
          <c:xVal>
            <c:numRef>
              <c:f>Data!$B$29:$R$29</c:f>
              <c:numCache>
                <c:formatCode>General</c:formatCode>
                <c:ptCount val="17"/>
                <c:pt idx="0">
                  <c:v>7</c:v>
                </c:pt>
                <c:pt idx="1">
                  <c:v>8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  <c:pt idx="8">
                  <c:v>15</c:v>
                </c:pt>
                <c:pt idx="9">
                  <c:v>16</c:v>
                </c:pt>
                <c:pt idx="10">
                  <c:v>17</c:v>
                </c:pt>
                <c:pt idx="11">
                  <c:v>18</c:v>
                </c:pt>
                <c:pt idx="12">
                  <c:v>19</c:v>
                </c:pt>
                <c:pt idx="13">
                  <c:v>20</c:v>
                </c:pt>
                <c:pt idx="14">
                  <c:v>21</c:v>
                </c:pt>
                <c:pt idx="15">
                  <c:v>22</c:v>
                </c:pt>
                <c:pt idx="16">
                  <c:v>23</c:v>
                </c:pt>
              </c:numCache>
            </c:numRef>
          </c:xVal>
          <c:yVal>
            <c:numRef>
              <c:f>Data!$B$34:$R$34</c:f>
              <c:numCache>
                <c:formatCode>0.0000</c:formatCode>
                <c:ptCount val="17"/>
                <c:pt idx="0">
                  <c:v>0.27300000000000002</c:v>
                </c:pt>
                <c:pt idx="1">
                  <c:v>0.254</c:v>
                </c:pt>
                <c:pt idx="2">
                  <c:v>0.192</c:v>
                </c:pt>
                <c:pt idx="3">
                  <c:v>0.17499999999999999</c:v>
                </c:pt>
                <c:pt idx="4">
                  <c:v>8.7999999999999995E-2</c:v>
                </c:pt>
                <c:pt idx="5">
                  <c:v>5.6000000000000001E-2</c:v>
                </c:pt>
                <c:pt idx="6">
                  <c:v>4.2000000000000003E-2</c:v>
                </c:pt>
                <c:pt idx="7">
                  <c:v>4.8500000000000001E-2</c:v>
                </c:pt>
                <c:pt idx="8">
                  <c:v>7.6999999999999999E-2</c:v>
                </c:pt>
                <c:pt idx="9">
                  <c:v>0.155</c:v>
                </c:pt>
                <c:pt idx="10">
                  <c:v>0.14499999999999999</c:v>
                </c:pt>
                <c:pt idx="11">
                  <c:v>0.13200000000000001</c:v>
                </c:pt>
                <c:pt idx="12">
                  <c:v>0.09</c:v>
                </c:pt>
                <c:pt idx="13">
                  <c:v>9.0999999999999998E-2</c:v>
                </c:pt>
                <c:pt idx="14">
                  <c:v>6.25E-2</c:v>
                </c:pt>
                <c:pt idx="15">
                  <c:v>3.5000000000000003E-2</c:v>
                </c:pt>
                <c:pt idx="16">
                  <c:v>6.4000000000000001E-2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194-43F5-B6FA-47B0D2D1592B}"/>
            </c:ext>
          </c:extLst>
        </c:ser>
        <c:ser>
          <c:idx val="5"/>
          <c:order val="5"/>
          <c:tx>
            <c:strRef>
              <c:f>Data!$A$35</c:f>
              <c:strCache>
                <c:ptCount val="1"/>
                <c:pt idx="0">
                  <c:v>Station 1+50</c:v>
                </c:pt>
              </c:strCache>
            </c:strRef>
          </c:tx>
          <c:spPr>
            <a:ln w="952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Data!$B$29:$R$29</c:f>
              <c:numCache>
                <c:formatCode>General</c:formatCode>
                <c:ptCount val="17"/>
                <c:pt idx="0">
                  <c:v>7</c:v>
                </c:pt>
                <c:pt idx="1">
                  <c:v>8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  <c:pt idx="8">
                  <c:v>15</c:v>
                </c:pt>
                <c:pt idx="9">
                  <c:v>16</c:v>
                </c:pt>
                <c:pt idx="10">
                  <c:v>17</c:v>
                </c:pt>
                <c:pt idx="11">
                  <c:v>18</c:v>
                </c:pt>
                <c:pt idx="12">
                  <c:v>19</c:v>
                </c:pt>
                <c:pt idx="13">
                  <c:v>20</c:v>
                </c:pt>
                <c:pt idx="14">
                  <c:v>21</c:v>
                </c:pt>
                <c:pt idx="15">
                  <c:v>22</c:v>
                </c:pt>
                <c:pt idx="16">
                  <c:v>23</c:v>
                </c:pt>
              </c:numCache>
            </c:numRef>
          </c:xVal>
          <c:yVal>
            <c:numRef>
              <c:f>Data!$B$35:$R$35</c:f>
              <c:numCache>
                <c:formatCode>0.0000</c:formatCode>
                <c:ptCount val="17"/>
                <c:pt idx="0">
                  <c:v>0.187</c:v>
                </c:pt>
                <c:pt idx="1">
                  <c:v>0.1245</c:v>
                </c:pt>
                <c:pt idx="2">
                  <c:v>0.16400000000000001</c:v>
                </c:pt>
                <c:pt idx="3">
                  <c:v>0.1225</c:v>
                </c:pt>
                <c:pt idx="4">
                  <c:v>4.5499999999999999E-2</c:v>
                </c:pt>
                <c:pt idx="5">
                  <c:v>4.1000000000000002E-2</c:v>
                </c:pt>
                <c:pt idx="6">
                  <c:v>5.3499999999999999E-2</c:v>
                </c:pt>
                <c:pt idx="7">
                  <c:v>8.2500000000000004E-2</c:v>
                </c:pt>
                <c:pt idx="8">
                  <c:v>0.1565</c:v>
                </c:pt>
                <c:pt idx="9">
                  <c:v>0.14549999999999999</c:v>
                </c:pt>
                <c:pt idx="10">
                  <c:v>9.9000000000000005E-2</c:v>
                </c:pt>
                <c:pt idx="11">
                  <c:v>9.7500000000000003E-2</c:v>
                </c:pt>
                <c:pt idx="12">
                  <c:v>0.125</c:v>
                </c:pt>
                <c:pt idx="13">
                  <c:v>0.1255</c:v>
                </c:pt>
                <c:pt idx="14">
                  <c:v>7.6499999999999999E-2</c:v>
                </c:pt>
                <c:pt idx="15">
                  <c:v>0.08</c:v>
                </c:pt>
                <c:pt idx="16">
                  <c:v>0.05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194-43F5-B6FA-47B0D2D1592B}"/>
            </c:ext>
          </c:extLst>
        </c:ser>
        <c:ser>
          <c:idx val="6"/>
          <c:order val="6"/>
          <c:tx>
            <c:strRef>
              <c:f>Data!$A$36</c:f>
              <c:strCache>
                <c:ptCount val="1"/>
                <c:pt idx="0">
                  <c:v>Station 1+95</c:v>
                </c:pt>
              </c:strCache>
            </c:strRef>
          </c:tx>
          <c:spPr>
            <a:ln w="952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Data!$B$29:$R$29</c:f>
              <c:numCache>
                <c:formatCode>General</c:formatCode>
                <c:ptCount val="17"/>
                <c:pt idx="0">
                  <c:v>7</c:v>
                </c:pt>
                <c:pt idx="1">
                  <c:v>8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  <c:pt idx="8">
                  <c:v>15</c:v>
                </c:pt>
                <c:pt idx="9">
                  <c:v>16</c:v>
                </c:pt>
                <c:pt idx="10">
                  <c:v>17</c:v>
                </c:pt>
                <c:pt idx="11">
                  <c:v>18</c:v>
                </c:pt>
                <c:pt idx="12">
                  <c:v>19</c:v>
                </c:pt>
                <c:pt idx="13">
                  <c:v>20</c:v>
                </c:pt>
                <c:pt idx="14">
                  <c:v>21</c:v>
                </c:pt>
                <c:pt idx="15">
                  <c:v>22</c:v>
                </c:pt>
                <c:pt idx="16">
                  <c:v>23</c:v>
                </c:pt>
              </c:numCache>
            </c:numRef>
          </c:xVal>
          <c:yVal>
            <c:numRef>
              <c:f>Data!$B$36:$R$36</c:f>
              <c:numCache>
                <c:formatCode>0.0000</c:formatCode>
                <c:ptCount val="17"/>
                <c:pt idx="0">
                  <c:v>0.47799999999999998</c:v>
                </c:pt>
                <c:pt idx="1">
                  <c:v>0.40799999999999997</c:v>
                </c:pt>
                <c:pt idx="2">
                  <c:v>0.33200000000000002</c:v>
                </c:pt>
                <c:pt idx="3">
                  <c:v>0.24</c:v>
                </c:pt>
                <c:pt idx="4">
                  <c:v>0.14099999999999999</c:v>
                </c:pt>
                <c:pt idx="5">
                  <c:v>8.2000000000000003E-2</c:v>
                </c:pt>
                <c:pt idx="6">
                  <c:v>9.0999999999999998E-2</c:v>
                </c:pt>
                <c:pt idx="7">
                  <c:v>5.3999999999999999E-2</c:v>
                </c:pt>
                <c:pt idx="8">
                  <c:v>7.1999999999999995E-2</c:v>
                </c:pt>
                <c:pt idx="9">
                  <c:v>0.13150000000000001</c:v>
                </c:pt>
                <c:pt idx="10">
                  <c:v>0.1195</c:v>
                </c:pt>
                <c:pt idx="11">
                  <c:v>8.3000000000000004E-2</c:v>
                </c:pt>
                <c:pt idx="12">
                  <c:v>0.125</c:v>
                </c:pt>
                <c:pt idx="13">
                  <c:v>7.9500000000000001E-2</c:v>
                </c:pt>
                <c:pt idx="14">
                  <c:v>8.3000000000000004E-2</c:v>
                </c:pt>
                <c:pt idx="15">
                  <c:v>6.6500000000000004E-2</c:v>
                </c:pt>
                <c:pt idx="16">
                  <c:v>8.4000000000000005E-2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3194-43F5-B6FA-47B0D2D1592B}"/>
            </c:ext>
          </c:extLst>
        </c:ser>
        <c:ser>
          <c:idx val="7"/>
          <c:order val="7"/>
          <c:tx>
            <c:strRef>
              <c:f>Data!$A$37</c:f>
              <c:strCache>
                <c:ptCount val="1"/>
                <c:pt idx="0">
                  <c:v>Station 2+10</c:v>
                </c:pt>
              </c:strCache>
            </c:strRef>
          </c:tx>
          <c:spPr>
            <a:ln w="952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2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Data!$B$29:$R$29</c:f>
              <c:numCache>
                <c:formatCode>General</c:formatCode>
                <c:ptCount val="17"/>
                <c:pt idx="0">
                  <c:v>7</c:v>
                </c:pt>
                <c:pt idx="1">
                  <c:v>8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  <c:pt idx="8">
                  <c:v>15</c:v>
                </c:pt>
                <c:pt idx="9">
                  <c:v>16</c:v>
                </c:pt>
                <c:pt idx="10">
                  <c:v>17</c:v>
                </c:pt>
                <c:pt idx="11">
                  <c:v>18</c:v>
                </c:pt>
                <c:pt idx="12">
                  <c:v>19</c:v>
                </c:pt>
                <c:pt idx="13">
                  <c:v>20</c:v>
                </c:pt>
                <c:pt idx="14">
                  <c:v>21</c:v>
                </c:pt>
                <c:pt idx="15">
                  <c:v>22</c:v>
                </c:pt>
                <c:pt idx="16">
                  <c:v>23</c:v>
                </c:pt>
              </c:numCache>
            </c:numRef>
          </c:xVal>
          <c:yVal>
            <c:numRef>
              <c:f>Data!$B$37:$R$37</c:f>
              <c:numCache>
                <c:formatCode>0.0000</c:formatCode>
                <c:ptCount val="17"/>
                <c:pt idx="0">
                  <c:v>0.308</c:v>
                </c:pt>
                <c:pt idx="1">
                  <c:v>0.2445</c:v>
                </c:pt>
                <c:pt idx="2">
                  <c:v>0.17499999999999999</c:v>
                </c:pt>
                <c:pt idx="3">
                  <c:v>8.8999999999999996E-2</c:v>
                </c:pt>
                <c:pt idx="4">
                  <c:v>3.0000000000000001E-3</c:v>
                </c:pt>
                <c:pt idx="5">
                  <c:v>1.7999999999999999E-2</c:v>
                </c:pt>
                <c:pt idx="6">
                  <c:v>3.0000000000000001E-3</c:v>
                </c:pt>
                <c:pt idx="7">
                  <c:v>8.5000000000000006E-3</c:v>
                </c:pt>
                <c:pt idx="8">
                  <c:v>0.08</c:v>
                </c:pt>
                <c:pt idx="9">
                  <c:v>5.0999999999999997E-2</c:v>
                </c:pt>
                <c:pt idx="10">
                  <c:v>0.02</c:v>
                </c:pt>
                <c:pt idx="11">
                  <c:v>3.7999999999999999E-2</c:v>
                </c:pt>
                <c:pt idx="12">
                  <c:v>0.01</c:v>
                </c:pt>
                <c:pt idx="13">
                  <c:v>4.4999999999999998E-2</c:v>
                </c:pt>
                <c:pt idx="14">
                  <c:v>2.6499999999999999E-2</c:v>
                </c:pt>
                <c:pt idx="15">
                  <c:v>3.0000000000000001E-3</c:v>
                </c:pt>
                <c:pt idx="16">
                  <c:v>3.0000000000000001E-3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3194-43F5-B6FA-47B0D2D1592B}"/>
            </c:ext>
          </c:extLst>
        </c:ser>
        <c:ser>
          <c:idx val="8"/>
          <c:order val="8"/>
          <c:tx>
            <c:strRef>
              <c:f>Data!$A$38</c:f>
              <c:strCache>
                <c:ptCount val="1"/>
                <c:pt idx="0">
                  <c:v>Station 2+55</c:v>
                </c:pt>
              </c:strCache>
            </c:strRef>
          </c:tx>
          <c:spPr>
            <a:ln w="952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3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3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Data!$B$29:$R$29</c:f>
              <c:numCache>
                <c:formatCode>General</c:formatCode>
                <c:ptCount val="17"/>
                <c:pt idx="0">
                  <c:v>7</c:v>
                </c:pt>
                <c:pt idx="1">
                  <c:v>8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  <c:pt idx="8">
                  <c:v>15</c:v>
                </c:pt>
                <c:pt idx="9">
                  <c:v>16</c:v>
                </c:pt>
                <c:pt idx="10">
                  <c:v>17</c:v>
                </c:pt>
                <c:pt idx="11">
                  <c:v>18</c:v>
                </c:pt>
                <c:pt idx="12">
                  <c:v>19</c:v>
                </c:pt>
                <c:pt idx="13">
                  <c:v>20</c:v>
                </c:pt>
                <c:pt idx="14">
                  <c:v>21</c:v>
                </c:pt>
                <c:pt idx="15">
                  <c:v>22</c:v>
                </c:pt>
                <c:pt idx="16">
                  <c:v>23</c:v>
                </c:pt>
              </c:numCache>
            </c:numRef>
          </c:xVal>
          <c:yVal>
            <c:numRef>
              <c:f>Data!$B$38:$R$38</c:f>
              <c:numCache>
                <c:formatCode>0.0000</c:formatCode>
                <c:ptCount val="17"/>
                <c:pt idx="0">
                  <c:v>1.7000000000000001E-2</c:v>
                </c:pt>
                <c:pt idx="1">
                  <c:v>0.01</c:v>
                </c:pt>
                <c:pt idx="2">
                  <c:v>1.0999999999999999E-2</c:v>
                </c:pt>
                <c:pt idx="3">
                  <c:v>4.4999999999999997E-3</c:v>
                </c:pt>
                <c:pt idx="4">
                  <c:v>2.8000000000000001E-2</c:v>
                </c:pt>
                <c:pt idx="5">
                  <c:v>1.4E-2</c:v>
                </c:pt>
                <c:pt idx="6">
                  <c:v>5.0000000000000001E-3</c:v>
                </c:pt>
                <c:pt idx="7">
                  <c:v>1.4999999999999999E-2</c:v>
                </c:pt>
                <c:pt idx="8">
                  <c:v>4.9500000000000002E-2</c:v>
                </c:pt>
                <c:pt idx="9">
                  <c:v>0.05</c:v>
                </c:pt>
                <c:pt idx="10">
                  <c:v>0.05</c:v>
                </c:pt>
                <c:pt idx="11">
                  <c:v>4.9500000000000002E-2</c:v>
                </c:pt>
                <c:pt idx="12">
                  <c:v>3.15E-2</c:v>
                </c:pt>
                <c:pt idx="13">
                  <c:v>1E-3</c:v>
                </c:pt>
                <c:pt idx="14">
                  <c:v>0.05</c:v>
                </c:pt>
                <c:pt idx="15">
                  <c:v>0.17199999999999999</c:v>
                </c:pt>
                <c:pt idx="16">
                  <c:v>0.22800000000000001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3194-43F5-B6FA-47B0D2D1592B}"/>
            </c:ext>
          </c:extLst>
        </c:ser>
        <c:ser>
          <c:idx val="9"/>
          <c:order val="9"/>
          <c:tx>
            <c:strRef>
              <c:f>Data!$A$39</c:f>
              <c:strCache>
                <c:ptCount val="1"/>
                <c:pt idx="0">
                  <c:v>Station 2+70</c:v>
                </c:pt>
              </c:strCache>
            </c:strRef>
          </c:tx>
          <c:spPr>
            <a:ln w="95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4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4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Data!$B$29:$R$29</c:f>
              <c:numCache>
                <c:formatCode>General</c:formatCode>
                <c:ptCount val="17"/>
                <c:pt idx="0">
                  <c:v>7</c:v>
                </c:pt>
                <c:pt idx="1">
                  <c:v>8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  <c:pt idx="8">
                  <c:v>15</c:v>
                </c:pt>
                <c:pt idx="9">
                  <c:v>16</c:v>
                </c:pt>
                <c:pt idx="10">
                  <c:v>17</c:v>
                </c:pt>
                <c:pt idx="11">
                  <c:v>18</c:v>
                </c:pt>
                <c:pt idx="12">
                  <c:v>19</c:v>
                </c:pt>
                <c:pt idx="13">
                  <c:v>20</c:v>
                </c:pt>
                <c:pt idx="14">
                  <c:v>21</c:v>
                </c:pt>
                <c:pt idx="15">
                  <c:v>22</c:v>
                </c:pt>
                <c:pt idx="16">
                  <c:v>23</c:v>
                </c:pt>
              </c:numCache>
            </c:numRef>
          </c:xVal>
          <c:yVal>
            <c:numRef>
              <c:f>Data!$B$39:$R$39</c:f>
              <c:numCache>
                <c:formatCode>0.0000</c:formatCode>
                <c:ptCount val="17"/>
                <c:pt idx="0">
                  <c:v>4.9000000000000002E-2</c:v>
                </c:pt>
                <c:pt idx="1">
                  <c:v>2.0500000000000001E-2</c:v>
                </c:pt>
                <c:pt idx="2">
                  <c:v>3.5999999999999997E-2</c:v>
                </c:pt>
                <c:pt idx="3">
                  <c:v>0.107</c:v>
                </c:pt>
                <c:pt idx="4">
                  <c:v>5.9499999999999997E-2</c:v>
                </c:pt>
                <c:pt idx="5">
                  <c:v>0.06</c:v>
                </c:pt>
                <c:pt idx="6">
                  <c:v>8.0500000000000002E-2</c:v>
                </c:pt>
                <c:pt idx="7">
                  <c:v>0.06</c:v>
                </c:pt>
                <c:pt idx="8">
                  <c:v>1.0500000000000001E-2</c:v>
                </c:pt>
                <c:pt idx="9">
                  <c:v>1.9E-2</c:v>
                </c:pt>
                <c:pt idx="10">
                  <c:v>0.05</c:v>
                </c:pt>
                <c:pt idx="11">
                  <c:v>3.6499999999999998E-2</c:v>
                </c:pt>
                <c:pt idx="12">
                  <c:v>0.05</c:v>
                </c:pt>
                <c:pt idx="13">
                  <c:v>4.5999999999999999E-2</c:v>
                </c:pt>
                <c:pt idx="14">
                  <c:v>1.4E-2</c:v>
                </c:pt>
                <c:pt idx="15">
                  <c:v>9.35E-2</c:v>
                </c:pt>
                <c:pt idx="16">
                  <c:v>6.2E-2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3194-43F5-B6FA-47B0D2D159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5429439"/>
        <c:axId val="1625428607"/>
      </c:scatterChart>
      <c:valAx>
        <c:axId val="1625429439"/>
        <c:scaling>
          <c:orientation val="minMax"/>
          <c:min val="5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Offset in Feet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5428607"/>
        <c:crosses val="autoZero"/>
        <c:crossBetween val="midCat"/>
        <c:majorUnit val="5"/>
      </c:valAx>
      <c:valAx>
        <c:axId val="1625428607"/>
        <c:scaling>
          <c:orientation val="minMax"/>
          <c:max val="1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Deviation in Inches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low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5429439"/>
        <c:crosses val="autoZero"/>
        <c:crossBetween val="midCat"/>
        <c:minorUnit val="1.0000000000000002E-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65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6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0423" cy="627184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0423" cy="627184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40"/>
  <sheetViews>
    <sheetView tabSelected="1" zoomScale="90" zoomScaleNormal="90" workbookViewId="0">
      <selection activeCell="N12" sqref="N12"/>
    </sheetView>
  </sheetViews>
  <sheetFormatPr defaultColWidth="9" defaultRowHeight="13.9" x14ac:dyDescent="0.45"/>
  <cols>
    <col min="1" max="1" width="12.86328125" style="1" customWidth="1"/>
    <col min="2" max="20" width="10.73046875" style="1" customWidth="1"/>
    <col min="21" max="21" width="10.1328125" style="1" bestFit="1" customWidth="1"/>
    <col min="22" max="16384" width="9" style="1"/>
  </cols>
  <sheetData>
    <row r="1" spans="1:20" ht="14.65" thickTop="1" thickBot="1" x14ac:dyDescent="0.5">
      <c r="A1" s="50" t="s">
        <v>21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</row>
    <row r="2" spans="1:20" ht="14.65" thickTop="1" thickBot="1" x14ac:dyDescent="0.5">
      <c r="A2" s="2" t="s">
        <v>1</v>
      </c>
      <c r="B2" s="50" t="s">
        <v>47</v>
      </c>
      <c r="C2" s="50"/>
      <c r="D2" s="2" t="s">
        <v>4</v>
      </c>
      <c r="E2" s="50" t="s">
        <v>5</v>
      </c>
      <c r="F2" s="50"/>
      <c r="G2" s="50"/>
      <c r="H2" s="50"/>
      <c r="I2" s="50"/>
      <c r="J2" s="50"/>
      <c r="K2" s="50"/>
      <c r="L2" s="50"/>
      <c r="M2" s="50"/>
      <c r="N2" s="34" t="s">
        <v>45</v>
      </c>
      <c r="O2" s="34"/>
      <c r="P2" s="34"/>
      <c r="Q2" s="34" t="s">
        <v>46</v>
      </c>
      <c r="R2" s="34"/>
      <c r="S2" s="34"/>
      <c r="T2" s="34"/>
    </row>
    <row r="3" spans="1:20" ht="14.65" thickTop="1" thickBot="1" x14ac:dyDescent="0.5">
      <c r="A3" s="2" t="s">
        <v>6</v>
      </c>
      <c r="B3" s="50" t="s">
        <v>7</v>
      </c>
      <c r="C3" s="50"/>
      <c r="D3" s="2" t="s">
        <v>9</v>
      </c>
      <c r="E3" s="50" t="s">
        <v>0</v>
      </c>
      <c r="F3" s="50"/>
      <c r="G3" s="2" t="s">
        <v>2</v>
      </c>
      <c r="H3" s="50" t="s">
        <v>8</v>
      </c>
      <c r="I3" s="50"/>
      <c r="J3" s="50"/>
      <c r="K3" s="2" t="s">
        <v>3</v>
      </c>
      <c r="L3" s="50" t="s">
        <v>53</v>
      </c>
      <c r="M3" s="50"/>
      <c r="N3" s="2" t="s">
        <v>10</v>
      </c>
      <c r="O3" s="34" t="s">
        <v>15</v>
      </c>
      <c r="P3" s="34"/>
      <c r="Q3" s="34"/>
      <c r="R3" s="34"/>
      <c r="S3" s="34"/>
      <c r="T3" s="34"/>
    </row>
    <row r="4" spans="1:20" ht="16.5" customHeight="1" thickTop="1" thickBot="1" x14ac:dyDescent="0.5">
      <c r="A4" s="2" t="s">
        <v>11</v>
      </c>
      <c r="B4" s="34" t="s">
        <v>12</v>
      </c>
      <c r="C4" s="34"/>
      <c r="D4" s="34"/>
      <c r="E4" s="34"/>
      <c r="F4" s="64" t="s">
        <v>13</v>
      </c>
      <c r="G4" s="65"/>
      <c r="H4" s="47" t="s">
        <v>14</v>
      </c>
      <c r="I4" s="62"/>
      <c r="J4" s="62"/>
      <c r="K4" s="62"/>
      <c r="L4" s="62"/>
      <c r="M4" s="63"/>
      <c r="N4" s="34" t="s">
        <v>40</v>
      </c>
      <c r="O4" s="34" t="s">
        <v>41</v>
      </c>
      <c r="P4" s="34"/>
      <c r="Q4" s="34" t="s">
        <v>25</v>
      </c>
      <c r="R4" s="34"/>
      <c r="S4" s="34" t="s">
        <v>42</v>
      </c>
      <c r="T4" s="34"/>
    </row>
    <row r="5" spans="1:20" ht="15" customHeight="1" thickTop="1" thickBot="1" x14ac:dyDescent="0.5">
      <c r="A5" s="2" t="s">
        <v>19</v>
      </c>
      <c r="B5" s="47" t="s">
        <v>20</v>
      </c>
      <c r="C5" s="62"/>
      <c r="D5" s="62"/>
      <c r="E5" s="62"/>
      <c r="F5" s="62"/>
      <c r="G5" s="63"/>
      <c r="H5" s="47" t="s">
        <v>52</v>
      </c>
      <c r="I5" s="62"/>
      <c r="J5" s="62"/>
      <c r="K5" s="63"/>
      <c r="L5" s="47">
        <v>-1.0024999999999999</v>
      </c>
      <c r="M5" s="49"/>
      <c r="N5" s="34"/>
      <c r="O5" s="34" t="s">
        <v>43</v>
      </c>
      <c r="P5" s="34"/>
      <c r="Q5" s="34" t="s">
        <v>43</v>
      </c>
      <c r="R5" s="34"/>
      <c r="S5" s="34" t="s">
        <v>44</v>
      </c>
      <c r="T5" s="34"/>
    </row>
    <row r="6" spans="1:20" ht="16.5" customHeight="1" thickTop="1" thickBot="1" x14ac:dyDescent="0.5">
      <c r="A6" s="50" t="s">
        <v>16</v>
      </c>
      <c r="B6" s="57" t="s">
        <v>27</v>
      </c>
      <c r="C6" s="58"/>
      <c r="D6" s="58"/>
      <c r="E6" s="58"/>
      <c r="F6" s="58"/>
      <c r="G6" s="58"/>
      <c r="H6" s="58"/>
      <c r="I6" s="58"/>
      <c r="J6" s="58"/>
      <c r="K6" s="58"/>
      <c r="L6" s="59"/>
      <c r="M6" s="35" t="s">
        <v>24</v>
      </c>
      <c r="N6" s="38"/>
      <c r="O6" s="39"/>
      <c r="P6" s="39"/>
      <c r="Q6" s="39"/>
      <c r="R6" s="39"/>
      <c r="S6" s="39"/>
      <c r="T6" s="40"/>
    </row>
    <row r="7" spans="1:20" ht="14.65" thickTop="1" thickBot="1" x14ac:dyDescent="0.5">
      <c r="A7" s="50"/>
      <c r="B7" s="51" t="s">
        <v>51</v>
      </c>
      <c r="C7" s="52"/>
      <c r="D7" s="52"/>
      <c r="E7" s="52"/>
      <c r="F7" s="52"/>
      <c r="G7" s="52"/>
      <c r="H7" s="52"/>
      <c r="I7" s="52"/>
      <c r="J7" s="52"/>
      <c r="K7" s="52"/>
      <c r="L7" s="53"/>
      <c r="M7" s="36"/>
      <c r="N7" s="41"/>
      <c r="O7" s="42"/>
      <c r="P7" s="42"/>
      <c r="Q7" s="42"/>
      <c r="R7" s="42"/>
      <c r="S7" s="42"/>
      <c r="T7" s="43"/>
    </row>
    <row r="8" spans="1:20" ht="14.65" thickTop="1" thickBot="1" x14ac:dyDescent="0.5">
      <c r="A8" s="50"/>
      <c r="B8" s="51" t="s">
        <v>22</v>
      </c>
      <c r="C8" s="52"/>
      <c r="D8" s="52"/>
      <c r="E8" s="52"/>
      <c r="F8" s="52"/>
      <c r="G8" s="52"/>
      <c r="H8" s="52"/>
      <c r="I8" s="52"/>
      <c r="J8" s="52"/>
      <c r="K8" s="52"/>
      <c r="L8" s="53"/>
      <c r="M8" s="36"/>
      <c r="N8" s="41"/>
      <c r="O8" s="42"/>
      <c r="P8" s="42"/>
      <c r="Q8" s="42"/>
      <c r="R8" s="42"/>
      <c r="S8" s="42"/>
      <c r="T8" s="43"/>
    </row>
    <row r="9" spans="1:20" ht="15" thickTop="1" thickBot="1" x14ac:dyDescent="0.5">
      <c r="A9" s="50"/>
      <c r="B9" s="51" t="s">
        <v>23</v>
      </c>
      <c r="C9" s="60"/>
      <c r="D9" s="60"/>
      <c r="E9" s="60"/>
      <c r="F9" s="60"/>
      <c r="G9" s="60"/>
      <c r="H9" s="60"/>
      <c r="I9" s="60"/>
      <c r="J9" s="60"/>
      <c r="K9" s="60"/>
      <c r="L9" s="61"/>
      <c r="M9" s="36"/>
      <c r="N9" s="41"/>
      <c r="O9" s="42"/>
      <c r="P9" s="42"/>
      <c r="Q9" s="42"/>
      <c r="R9" s="42"/>
      <c r="S9" s="42"/>
      <c r="T9" s="43"/>
    </row>
    <row r="10" spans="1:20" ht="14.65" thickTop="1" thickBot="1" x14ac:dyDescent="0.5">
      <c r="A10" s="50"/>
      <c r="B10" s="51" t="s">
        <v>17</v>
      </c>
      <c r="C10" s="52"/>
      <c r="D10" s="52"/>
      <c r="E10" s="52"/>
      <c r="F10" s="52"/>
      <c r="G10" s="52"/>
      <c r="H10" s="52"/>
      <c r="I10" s="52"/>
      <c r="J10" s="52"/>
      <c r="K10" s="52"/>
      <c r="L10" s="53"/>
      <c r="M10" s="36"/>
      <c r="N10" s="41"/>
      <c r="O10" s="42"/>
      <c r="P10" s="42"/>
      <c r="Q10" s="42"/>
      <c r="R10" s="42"/>
      <c r="S10" s="42"/>
      <c r="T10" s="43"/>
    </row>
    <row r="11" spans="1:20" ht="14.65" thickTop="1" thickBot="1" x14ac:dyDescent="0.5">
      <c r="A11" s="50"/>
      <c r="B11" s="54" t="s">
        <v>18</v>
      </c>
      <c r="C11" s="55"/>
      <c r="D11" s="55"/>
      <c r="E11" s="55"/>
      <c r="F11" s="55"/>
      <c r="G11" s="55"/>
      <c r="H11" s="55"/>
      <c r="I11" s="55"/>
      <c r="J11" s="55"/>
      <c r="K11" s="55"/>
      <c r="L11" s="56"/>
      <c r="M11" s="37"/>
      <c r="N11" s="44"/>
      <c r="O11" s="45"/>
      <c r="P11" s="45"/>
      <c r="Q11" s="45"/>
      <c r="R11" s="45"/>
      <c r="S11" s="45"/>
      <c r="T11" s="46"/>
    </row>
    <row r="12" spans="1:20" ht="14.65" thickTop="1" thickBot="1" x14ac:dyDescent="0.5"/>
    <row r="13" spans="1:20" ht="44.65" customHeight="1" thickTop="1" thickBot="1" x14ac:dyDescent="0.5">
      <c r="A13" s="3" t="s">
        <v>48</v>
      </c>
      <c r="B13" s="47"/>
      <c r="C13" s="48"/>
      <c r="D13" s="48"/>
      <c r="E13" s="48"/>
      <c r="F13" s="48"/>
      <c r="G13" s="48"/>
      <c r="H13" s="48"/>
      <c r="I13" s="49"/>
      <c r="J13" s="10" t="s">
        <v>39</v>
      </c>
      <c r="K13" s="47"/>
      <c r="L13" s="48"/>
      <c r="M13" s="48"/>
      <c r="N13" s="48"/>
      <c r="O13" s="48"/>
      <c r="P13" s="48"/>
      <c r="Q13" s="48"/>
      <c r="R13" s="49"/>
      <c r="S13" s="35" t="s">
        <v>37</v>
      </c>
      <c r="T13" s="35" t="s">
        <v>38</v>
      </c>
    </row>
    <row r="14" spans="1:20" ht="28.5" thickTop="1" thickBot="1" x14ac:dyDescent="0.5">
      <c r="A14" s="11" t="s">
        <v>50</v>
      </c>
      <c r="B14" s="12">
        <v>0</v>
      </c>
      <c r="C14" s="13">
        <v>1</v>
      </c>
      <c r="D14" s="13">
        <v>2</v>
      </c>
      <c r="E14" s="13">
        <v>3</v>
      </c>
      <c r="F14" s="13">
        <v>4</v>
      </c>
      <c r="G14" s="13">
        <v>5</v>
      </c>
      <c r="H14" s="13">
        <v>6</v>
      </c>
      <c r="I14" s="15">
        <v>7</v>
      </c>
      <c r="J14" s="11">
        <v>8</v>
      </c>
      <c r="K14" s="16">
        <v>9</v>
      </c>
      <c r="L14" s="13">
        <v>10</v>
      </c>
      <c r="M14" s="13">
        <v>11</v>
      </c>
      <c r="N14" s="13">
        <v>12</v>
      </c>
      <c r="O14" s="13">
        <v>13</v>
      </c>
      <c r="P14" s="13">
        <v>14</v>
      </c>
      <c r="Q14" s="13">
        <v>15</v>
      </c>
      <c r="R14" s="14">
        <v>16</v>
      </c>
      <c r="S14" s="36"/>
      <c r="T14" s="36"/>
    </row>
    <row r="15" spans="1:20" ht="14.65" customHeight="1" thickTop="1" thickBot="1" x14ac:dyDescent="0.5">
      <c r="A15" s="2" t="s">
        <v>25</v>
      </c>
      <c r="B15" s="6">
        <v>-23</v>
      </c>
      <c r="C15" s="7">
        <v>-22</v>
      </c>
      <c r="D15" s="7">
        <v>-21</v>
      </c>
      <c r="E15" s="7">
        <v>-20</v>
      </c>
      <c r="F15" s="7">
        <v>-19</v>
      </c>
      <c r="G15" s="7">
        <v>-18</v>
      </c>
      <c r="H15" s="7">
        <v>-17</v>
      </c>
      <c r="I15" s="9">
        <v>-16</v>
      </c>
      <c r="J15" s="2">
        <v>-15</v>
      </c>
      <c r="K15" s="17">
        <v>-14</v>
      </c>
      <c r="L15" s="7">
        <v>-13</v>
      </c>
      <c r="M15" s="7">
        <v>-12</v>
      </c>
      <c r="N15" s="7">
        <v>-11</v>
      </c>
      <c r="O15" s="7">
        <v>-10</v>
      </c>
      <c r="P15" s="7">
        <v>-9</v>
      </c>
      <c r="Q15" s="7">
        <v>-8</v>
      </c>
      <c r="R15" s="9">
        <v>-7</v>
      </c>
      <c r="S15" s="37"/>
      <c r="T15" s="37"/>
    </row>
    <row r="16" spans="1:20" ht="14.25" thickTop="1" x14ac:dyDescent="0.45">
      <c r="A16" s="8" t="s">
        <v>26</v>
      </c>
      <c r="B16" s="18">
        <v>9.6000000000000002E-2</v>
      </c>
      <c r="C16" s="19">
        <v>8.4000000000000005E-2</v>
      </c>
      <c r="D16" s="19">
        <v>6.7000000000000004E-2</v>
      </c>
      <c r="E16" s="19">
        <v>5.5E-2</v>
      </c>
      <c r="F16" s="19">
        <v>3.5000000000000003E-2</v>
      </c>
      <c r="G16" s="19">
        <v>2.5999999999999999E-2</v>
      </c>
      <c r="H16" s="19">
        <v>3.3000000000000002E-2</v>
      </c>
      <c r="I16" s="19">
        <v>2.5000000000000001E-2</v>
      </c>
      <c r="J16" s="19">
        <v>2.5499999999999998E-2</v>
      </c>
      <c r="K16" s="19">
        <v>2.9499999999999998E-2</v>
      </c>
      <c r="L16" s="19">
        <v>4.1000000000000002E-2</v>
      </c>
      <c r="M16" s="19">
        <v>3.3000000000000002E-2</v>
      </c>
      <c r="N16" s="19">
        <v>1.2999999999999999E-2</v>
      </c>
      <c r="O16" s="19">
        <v>4.7E-2</v>
      </c>
      <c r="P16" s="19">
        <v>2.7E-2</v>
      </c>
      <c r="Q16" s="19">
        <v>6.25E-2</v>
      </c>
      <c r="R16" s="20">
        <v>1.55E-2</v>
      </c>
      <c r="S16" s="27">
        <f>MAX(B16:R16)</f>
        <v>9.6000000000000002E-2</v>
      </c>
      <c r="T16" s="4">
        <f>INDEX($B$15:$R$15,MATCH(MAX(B16:R16),B16:R16,0))</f>
        <v>-23</v>
      </c>
    </row>
    <row r="17" spans="1:20" x14ac:dyDescent="0.45">
      <c r="A17" s="4" t="s">
        <v>28</v>
      </c>
      <c r="B17" s="21">
        <v>8.3000000000000004E-2</v>
      </c>
      <c r="C17" s="22">
        <v>5.45E-2</v>
      </c>
      <c r="D17" s="22">
        <v>4.8500000000000001E-2</v>
      </c>
      <c r="E17" s="22">
        <v>6.9500000000000006E-2</v>
      </c>
      <c r="F17" s="22">
        <v>2.5000000000000001E-2</v>
      </c>
      <c r="G17" s="22">
        <v>2.7E-2</v>
      </c>
      <c r="H17" s="22">
        <v>7.4999999999999997E-2</v>
      </c>
      <c r="I17" s="22">
        <v>6.5000000000000002E-2</v>
      </c>
      <c r="J17" s="22">
        <v>7.0000000000000007E-2</v>
      </c>
      <c r="K17" s="22">
        <v>0.08</v>
      </c>
      <c r="L17" s="22">
        <v>5.9499999999999997E-2</v>
      </c>
      <c r="M17" s="1">
        <v>3.95E-2</v>
      </c>
      <c r="N17" s="22">
        <v>4.7E-2</v>
      </c>
      <c r="O17" s="22">
        <v>6.5500000000000003E-2</v>
      </c>
      <c r="P17" s="22">
        <v>2.5999999999999999E-2</v>
      </c>
      <c r="Q17" s="22">
        <v>4.4999999999999998E-2</v>
      </c>
      <c r="R17" s="22">
        <v>1.55E-2</v>
      </c>
      <c r="S17" s="27">
        <f>MAX(B17:R17)</f>
        <v>8.3000000000000004E-2</v>
      </c>
      <c r="T17" s="4">
        <f>INDEX($B$15:$R$15,MATCH(MAX(B17:R17),B17:R17,0))</f>
        <v>-23</v>
      </c>
    </row>
    <row r="18" spans="1:20" x14ac:dyDescent="0.45">
      <c r="A18" s="4" t="s">
        <v>29</v>
      </c>
      <c r="B18" s="21">
        <v>0.14399999999999999</v>
      </c>
      <c r="C18" s="22">
        <v>8.5999999999999993E-2</v>
      </c>
      <c r="D18" s="22">
        <v>3.5999999999999997E-2</v>
      </c>
      <c r="E18" s="22">
        <v>2.1499999999999998E-2</v>
      </c>
      <c r="F18" s="22">
        <v>2.3E-2</v>
      </c>
      <c r="G18" s="22">
        <v>3.4500000000000003E-2</v>
      </c>
      <c r="H18" s="22">
        <v>8.7499999999999994E-2</v>
      </c>
      <c r="I18" s="22">
        <v>9.1499999999999998E-2</v>
      </c>
      <c r="J18" s="22">
        <v>8.5999999999999993E-2</v>
      </c>
      <c r="K18" s="22">
        <v>0.106</v>
      </c>
      <c r="L18" s="22">
        <v>0.11</v>
      </c>
      <c r="M18" s="22">
        <v>0.1</v>
      </c>
      <c r="N18" s="22">
        <v>8.5500000000000007E-2</v>
      </c>
      <c r="O18" s="22">
        <v>0.04</v>
      </c>
      <c r="P18" s="22">
        <v>3.4000000000000002E-2</v>
      </c>
      <c r="Q18" s="22">
        <v>0.02</v>
      </c>
      <c r="R18" s="23">
        <v>8.0000000000000002E-3</v>
      </c>
      <c r="S18" s="27">
        <f t="shared" ref="S18:S25" si="0">MAX(B18:R18)</f>
        <v>0.14399999999999999</v>
      </c>
      <c r="T18" s="4">
        <f t="shared" ref="T18:T25" si="1">INDEX($B$15:$R$15,MATCH(MAX(B18:R18),B18:R18,0))</f>
        <v>-23</v>
      </c>
    </row>
    <row r="19" spans="1:20" x14ac:dyDescent="0.45">
      <c r="A19" s="4" t="s">
        <v>30</v>
      </c>
      <c r="B19" s="21">
        <v>8.8999999999999996E-2</v>
      </c>
      <c r="C19" s="22">
        <v>6.8500000000000005E-2</v>
      </c>
      <c r="D19" s="22">
        <v>3.5999999999999997E-2</v>
      </c>
      <c r="E19" s="22">
        <v>0.02</v>
      </c>
      <c r="F19" s="22">
        <v>8.5000000000000006E-3</v>
      </c>
      <c r="G19" s="22">
        <v>1.2E-2</v>
      </c>
      <c r="H19" s="22">
        <v>9.5500000000000002E-2</v>
      </c>
      <c r="I19" s="22">
        <v>2.4E-2</v>
      </c>
      <c r="J19" s="22">
        <v>3.5000000000000003E-2</v>
      </c>
      <c r="K19" s="22">
        <v>3.5999999999999997E-2</v>
      </c>
      <c r="L19" s="22">
        <v>6.0499999999999998E-2</v>
      </c>
      <c r="M19" s="22">
        <v>3.2000000000000001E-2</v>
      </c>
      <c r="N19" s="22">
        <v>2.4500000000000001E-2</v>
      </c>
      <c r="O19" s="22">
        <v>1.9E-2</v>
      </c>
      <c r="P19" s="22">
        <v>1.0500000000000001E-2</v>
      </c>
      <c r="Q19" s="22">
        <v>5.0000000000000001E-4</v>
      </c>
      <c r="R19" s="23">
        <v>9.4999999999999998E-3</v>
      </c>
      <c r="S19" s="27">
        <f t="shared" si="0"/>
        <v>9.5500000000000002E-2</v>
      </c>
      <c r="T19" s="4">
        <f t="shared" si="1"/>
        <v>-17</v>
      </c>
    </row>
    <row r="20" spans="1:20" x14ac:dyDescent="0.45">
      <c r="A20" s="4" t="s">
        <v>31</v>
      </c>
      <c r="B20" s="21">
        <v>0.11550000000000001</v>
      </c>
      <c r="C20" s="22">
        <v>7.4999999999999997E-2</v>
      </c>
      <c r="D20" s="22">
        <v>6.3E-2</v>
      </c>
      <c r="E20" s="22">
        <v>4.65E-2</v>
      </c>
      <c r="F20" s="22">
        <v>1.6E-2</v>
      </c>
      <c r="G20" s="22">
        <v>4.8000000000000001E-2</v>
      </c>
      <c r="H20" s="22">
        <v>0.06</v>
      </c>
      <c r="I20" s="22">
        <v>0.05</v>
      </c>
      <c r="J20" s="22">
        <v>7.85E-2</v>
      </c>
      <c r="K20" s="1">
        <v>8.3500000000000005E-2</v>
      </c>
      <c r="L20" s="22">
        <v>8.5999999999999993E-2</v>
      </c>
      <c r="M20" s="22">
        <v>6.5000000000000002E-2</v>
      </c>
      <c r="N20" s="22">
        <v>8.3000000000000004E-2</v>
      </c>
      <c r="O20" s="22">
        <v>5.0500000000000003E-2</v>
      </c>
      <c r="P20" s="22">
        <v>1.15E-2</v>
      </c>
      <c r="Q20" s="22">
        <v>8.5000000000000006E-2</v>
      </c>
      <c r="R20" s="22">
        <v>4.4999999999999997E-3</v>
      </c>
      <c r="S20" s="27">
        <f>MAX(B20:R20)</f>
        <v>0.11550000000000001</v>
      </c>
      <c r="T20" s="4">
        <f>INDEX($B$15:$R$15,MATCH(MAX(B20:R20),B20:R20,0))</f>
        <v>-23</v>
      </c>
    </row>
    <row r="21" spans="1:20" x14ac:dyDescent="0.45">
      <c r="A21" s="4" t="s">
        <v>32</v>
      </c>
      <c r="B21" s="21">
        <v>0.11550000000000001</v>
      </c>
      <c r="C21" s="22">
        <v>9.6500000000000002E-2</v>
      </c>
      <c r="D21" s="22">
        <v>7.6499999999999999E-2</v>
      </c>
      <c r="E21" s="22">
        <v>2.7E-2</v>
      </c>
      <c r="F21" s="22">
        <v>6.4999999999999997E-3</v>
      </c>
      <c r="G21" s="22">
        <v>1.6E-2</v>
      </c>
      <c r="H21" s="22">
        <v>5.45E-2</v>
      </c>
      <c r="I21" s="22">
        <v>5.7000000000000002E-2</v>
      </c>
      <c r="J21" s="22">
        <v>0.13300000000000001</v>
      </c>
      <c r="K21" s="22">
        <v>0.11700000000000001</v>
      </c>
      <c r="L21" s="22">
        <v>7.9000000000000001E-2</v>
      </c>
      <c r="M21" s="22">
        <v>8.7999999999999995E-2</v>
      </c>
      <c r="N21" s="22">
        <v>8.7999999999999995E-2</v>
      </c>
      <c r="O21" s="22">
        <v>3.0000000000000001E-3</v>
      </c>
      <c r="P21" s="22">
        <v>5.0000000000000001E-3</v>
      </c>
      <c r="Q21" s="22">
        <v>1.7500000000000002E-2</v>
      </c>
      <c r="R21" s="23">
        <v>0.01</v>
      </c>
      <c r="S21" s="27">
        <f t="shared" si="0"/>
        <v>0.13300000000000001</v>
      </c>
      <c r="T21" s="4">
        <f t="shared" si="1"/>
        <v>-15</v>
      </c>
    </row>
    <row r="22" spans="1:20" x14ac:dyDescent="0.45">
      <c r="A22" s="4" t="s">
        <v>33</v>
      </c>
      <c r="B22" s="21">
        <v>0.1285</v>
      </c>
      <c r="C22" s="22">
        <v>9.7000000000000003E-2</v>
      </c>
      <c r="D22" s="22">
        <v>7.2499999999999995E-2</v>
      </c>
      <c r="E22" s="22">
        <v>3.0499999999999999E-2</v>
      </c>
      <c r="F22" s="22">
        <v>2.6499999999999999E-2</v>
      </c>
      <c r="G22" s="22">
        <v>4.4999999999999998E-2</v>
      </c>
      <c r="H22" s="22">
        <v>4.65E-2</v>
      </c>
      <c r="I22" s="22">
        <v>5.45E-2</v>
      </c>
      <c r="J22" s="22">
        <v>6.0999999999999999E-2</v>
      </c>
      <c r="K22" s="22">
        <v>9.7000000000000003E-2</v>
      </c>
      <c r="L22" s="22">
        <v>0.11</v>
      </c>
      <c r="M22" s="22">
        <v>0.11849999999999999</v>
      </c>
      <c r="N22" s="22">
        <v>9.4E-2</v>
      </c>
      <c r="O22" s="22">
        <v>9.7000000000000003E-2</v>
      </c>
      <c r="P22" s="22">
        <v>3.2500000000000001E-2</v>
      </c>
      <c r="Q22" s="22">
        <v>1.2500000000000001E-2</v>
      </c>
      <c r="R22" s="23">
        <v>2.1000000000000001E-2</v>
      </c>
      <c r="S22" s="27">
        <f t="shared" si="0"/>
        <v>0.1285</v>
      </c>
      <c r="T22" s="4">
        <f t="shared" si="1"/>
        <v>-23</v>
      </c>
    </row>
    <row r="23" spans="1:20" x14ac:dyDescent="0.45">
      <c r="A23" s="4" t="s">
        <v>34</v>
      </c>
      <c r="B23" s="21">
        <v>6.7500000000000004E-2</v>
      </c>
      <c r="C23" s="22">
        <v>3.4000000000000002E-2</v>
      </c>
      <c r="D23" s="22">
        <v>4.3499999999999997E-2</v>
      </c>
      <c r="E23" s="22">
        <v>1.2500000000000001E-2</v>
      </c>
      <c r="F23" s="22">
        <v>6.4999999999999997E-3</v>
      </c>
      <c r="G23" s="22">
        <v>2.2499999999999999E-2</v>
      </c>
      <c r="H23" s="22">
        <v>1.55E-2</v>
      </c>
      <c r="I23" s="22">
        <v>0.01</v>
      </c>
      <c r="J23" s="22">
        <v>7.4999999999999997E-3</v>
      </c>
      <c r="K23" s="22">
        <v>5.2999999999999999E-2</v>
      </c>
      <c r="L23" s="22">
        <v>9.2999999999999999E-2</v>
      </c>
      <c r="M23" s="22">
        <v>4.2500000000000003E-2</v>
      </c>
      <c r="N23" s="22">
        <v>3.3500000000000002E-2</v>
      </c>
      <c r="O23" s="22">
        <v>1.7500000000000002E-2</v>
      </c>
      <c r="P23" s="22">
        <v>1E-3</v>
      </c>
      <c r="Q23" s="22">
        <v>1E-3</v>
      </c>
      <c r="R23" s="23">
        <v>3.2500000000000001E-2</v>
      </c>
      <c r="S23" s="27">
        <f t="shared" si="0"/>
        <v>9.2999999999999999E-2</v>
      </c>
      <c r="T23" s="4">
        <f t="shared" si="1"/>
        <v>-13</v>
      </c>
    </row>
    <row r="24" spans="1:20" x14ac:dyDescent="0.45">
      <c r="A24" s="4" t="s">
        <v>35</v>
      </c>
      <c r="B24" s="21">
        <v>1.15E-2</v>
      </c>
      <c r="C24" s="22">
        <v>0.01</v>
      </c>
      <c r="D24" s="22">
        <v>5.0500000000000003E-2</v>
      </c>
      <c r="E24" s="22">
        <v>0.1085</v>
      </c>
      <c r="F24" s="22">
        <v>0.13150000000000001</v>
      </c>
      <c r="G24" s="22">
        <v>9.9000000000000005E-2</v>
      </c>
      <c r="H24" s="22">
        <v>8.5999999999999993E-2</v>
      </c>
      <c r="I24" s="22">
        <v>5.3999999999999999E-2</v>
      </c>
      <c r="J24" s="22">
        <v>4.5999999999999999E-2</v>
      </c>
      <c r="K24" s="22">
        <v>1.2500000000000001E-2</v>
      </c>
      <c r="L24" s="22">
        <v>5.0000000000000001E-4</v>
      </c>
      <c r="M24" s="22">
        <v>0.01</v>
      </c>
      <c r="N24" s="22">
        <v>8.0500000000000002E-2</v>
      </c>
      <c r="O24" s="22">
        <v>0.1305</v>
      </c>
      <c r="P24" s="22">
        <v>0.2525</v>
      </c>
      <c r="Q24" s="22">
        <v>0.34150000000000003</v>
      </c>
      <c r="R24" s="23">
        <v>0.434</v>
      </c>
      <c r="S24" s="27">
        <f t="shared" si="0"/>
        <v>0.434</v>
      </c>
      <c r="T24" s="4">
        <f t="shared" si="1"/>
        <v>-7</v>
      </c>
    </row>
    <row r="25" spans="1:20" ht="14.25" thickBot="1" x14ac:dyDescent="0.5">
      <c r="A25" s="5" t="s">
        <v>36</v>
      </c>
      <c r="B25" s="24">
        <v>3.4500000000000003E-2</v>
      </c>
      <c r="C25" s="25">
        <v>5.4999999999999997E-3</v>
      </c>
      <c r="D25" s="25">
        <v>5.9499999999999997E-2</v>
      </c>
      <c r="E25" s="25">
        <v>9.2999999999999999E-2</v>
      </c>
      <c r="F25" s="25">
        <v>8.8999999999999996E-2</v>
      </c>
      <c r="G25" s="25">
        <v>9.1999999999999998E-2</v>
      </c>
      <c r="H25" s="25">
        <v>8.8499999999999995E-2</v>
      </c>
      <c r="I25" s="25">
        <v>9.2999999999999999E-2</v>
      </c>
      <c r="J25" s="25">
        <v>2.3E-2</v>
      </c>
      <c r="K25" s="25">
        <v>8.5000000000000006E-3</v>
      </c>
      <c r="L25" s="25">
        <v>4.7E-2</v>
      </c>
      <c r="M25" s="25">
        <v>1.7500000000000002E-2</v>
      </c>
      <c r="N25" s="25">
        <v>3.2500000000000001E-2</v>
      </c>
      <c r="O25" s="25">
        <v>1.6500000000000001E-2</v>
      </c>
      <c r="P25" s="25">
        <v>0.08</v>
      </c>
      <c r="Q25" s="25">
        <v>0.17499999999999999</v>
      </c>
      <c r="R25" s="26">
        <v>0.19</v>
      </c>
      <c r="S25" s="28">
        <f t="shared" si="0"/>
        <v>0.19</v>
      </c>
      <c r="T25" s="5">
        <f t="shared" si="1"/>
        <v>-7</v>
      </c>
    </row>
    <row r="26" spans="1:20" ht="14.65" thickTop="1" thickBot="1" x14ac:dyDescent="0.5"/>
    <row r="27" spans="1:20" ht="45" customHeight="1" thickTop="1" thickBot="1" x14ac:dyDescent="0.5">
      <c r="A27" s="3" t="s">
        <v>49</v>
      </c>
      <c r="B27" s="47"/>
      <c r="C27" s="48"/>
      <c r="D27" s="48"/>
      <c r="E27" s="48"/>
      <c r="F27" s="48"/>
      <c r="G27" s="48"/>
      <c r="H27" s="48"/>
      <c r="I27" s="49"/>
      <c r="J27" s="10" t="s">
        <v>39</v>
      </c>
      <c r="K27" s="47"/>
      <c r="L27" s="48"/>
      <c r="M27" s="48"/>
      <c r="N27" s="48"/>
      <c r="O27" s="48"/>
      <c r="P27" s="48"/>
      <c r="Q27" s="48"/>
      <c r="R27" s="49"/>
      <c r="S27" s="35" t="s">
        <v>37</v>
      </c>
      <c r="T27" s="35" t="s">
        <v>38</v>
      </c>
    </row>
    <row r="28" spans="1:20" ht="28.5" thickTop="1" thickBot="1" x14ac:dyDescent="0.5">
      <c r="A28" s="11" t="s">
        <v>50</v>
      </c>
      <c r="B28" s="12">
        <v>0</v>
      </c>
      <c r="C28" s="13">
        <v>1</v>
      </c>
      <c r="D28" s="13">
        <v>2</v>
      </c>
      <c r="E28" s="13">
        <v>3</v>
      </c>
      <c r="F28" s="13">
        <v>4</v>
      </c>
      <c r="G28" s="13">
        <v>5</v>
      </c>
      <c r="H28" s="13">
        <v>6</v>
      </c>
      <c r="I28" s="15">
        <v>7</v>
      </c>
      <c r="J28" s="11">
        <v>8</v>
      </c>
      <c r="K28" s="16">
        <v>9</v>
      </c>
      <c r="L28" s="13">
        <v>10</v>
      </c>
      <c r="M28" s="13">
        <v>11</v>
      </c>
      <c r="N28" s="13">
        <v>12</v>
      </c>
      <c r="O28" s="13">
        <v>13</v>
      </c>
      <c r="P28" s="13">
        <v>14</v>
      </c>
      <c r="Q28" s="13">
        <v>15</v>
      </c>
      <c r="R28" s="14">
        <v>16</v>
      </c>
      <c r="S28" s="36"/>
      <c r="T28" s="36"/>
    </row>
    <row r="29" spans="1:20" ht="14.65" thickTop="1" thickBot="1" x14ac:dyDescent="0.5">
      <c r="A29" s="2" t="s">
        <v>25</v>
      </c>
      <c r="B29" s="6">
        <v>7</v>
      </c>
      <c r="C29" s="7">
        <v>8</v>
      </c>
      <c r="D29" s="7">
        <v>9</v>
      </c>
      <c r="E29" s="7">
        <v>10</v>
      </c>
      <c r="F29" s="7">
        <v>11</v>
      </c>
      <c r="G29" s="7">
        <v>12</v>
      </c>
      <c r="H29" s="7">
        <v>13</v>
      </c>
      <c r="I29" s="9">
        <v>14</v>
      </c>
      <c r="J29" s="2">
        <v>15</v>
      </c>
      <c r="K29" s="17">
        <v>16</v>
      </c>
      <c r="L29" s="7">
        <v>17</v>
      </c>
      <c r="M29" s="7">
        <v>18</v>
      </c>
      <c r="N29" s="7">
        <v>19</v>
      </c>
      <c r="O29" s="7">
        <v>20</v>
      </c>
      <c r="P29" s="7">
        <v>21</v>
      </c>
      <c r="Q29" s="7">
        <v>22</v>
      </c>
      <c r="R29" s="9">
        <v>23</v>
      </c>
      <c r="S29" s="37"/>
      <c r="T29" s="37"/>
    </row>
    <row r="30" spans="1:20" ht="14.25" thickTop="1" x14ac:dyDescent="0.45">
      <c r="A30" s="8" t="s">
        <v>26</v>
      </c>
      <c r="B30" s="29">
        <v>0.10349999999999999</v>
      </c>
      <c r="C30" s="30">
        <v>9.5500000000000002E-2</v>
      </c>
      <c r="D30" s="30">
        <v>0.1065</v>
      </c>
      <c r="E30" s="30">
        <v>0.05</v>
      </c>
      <c r="F30" s="30">
        <v>3.5000000000000003E-2</v>
      </c>
      <c r="G30" s="30">
        <v>3.0000000000000001E-3</v>
      </c>
      <c r="H30" s="30">
        <v>3.0000000000000001E-3</v>
      </c>
      <c r="I30" s="30">
        <v>3.5000000000000001E-3</v>
      </c>
      <c r="J30" s="30">
        <v>3.5000000000000003E-2</v>
      </c>
      <c r="K30" s="30">
        <v>4.0000000000000001E-3</v>
      </c>
      <c r="L30" s="30">
        <v>3.5000000000000001E-3</v>
      </c>
      <c r="M30" s="30">
        <v>0.03</v>
      </c>
      <c r="N30" s="30">
        <v>3.5000000000000003E-2</v>
      </c>
      <c r="O30" s="30">
        <v>9.9500000000000005E-2</v>
      </c>
      <c r="P30" s="30">
        <v>2.1000000000000001E-2</v>
      </c>
      <c r="Q30" s="30">
        <v>1.2E-2</v>
      </c>
      <c r="R30" s="31">
        <v>3.85E-2</v>
      </c>
      <c r="S30" s="27">
        <f t="shared" ref="S30" si="2">MAX(B30:R30)</f>
        <v>0.1065</v>
      </c>
      <c r="T30" s="4">
        <f t="shared" ref="T30" si="3">INDEX($B$15:$R$15,MATCH(MAX(B30:R30),B30:R30,0))</f>
        <v>-21</v>
      </c>
    </row>
    <row r="31" spans="1:20" x14ac:dyDescent="0.45">
      <c r="A31" s="4" t="s">
        <v>28</v>
      </c>
      <c r="B31" s="32">
        <v>0.186</v>
      </c>
      <c r="C31" s="22">
        <v>0.16600000000000001</v>
      </c>
      <c r="D31" s="22">
        <v>0.1545</v>
      </c>
      <c r="E31" s="22">
        <v>0.1195</v>
      </c>
      <c r="F31" s="22">
        <v>7.7499999999999999E-2</v>
      </c>
      <c r="G31" s="22">
        <v>3.2000000000000001E-2</v>
      </c>
      <c r="H31" s="22">
        <v>2.6499999999999999E-2</v>
      </c>
      <c r="I31" s="22">
        <v>3.5000000000000003E-2</v>
      </c>
      <c r="J31" s="22">
        <v>5.2999999999999999E-2</v>
      </c>
      <c r="K31" s="22">
        <v>4.5999999999999999E-2</v>
      </c>
      <c r="L31" s="22">
        <v>3.5999999999999997E-2</v>
      </c>
      <c r="M31" s="22">
        <v>4.2500000000000003E-2</v>
      </c>
      <c r="N31" s="22">
        <v>1.4E-2</v>
      </c>
      <c r="O31" s="22">
        <v>3.9E-2</v>
      </c>
      <c r="P31" s="22">
        <v>5.7000000000000002E-2</v>
      </c>
      <c r="Q31" s="22">
        <v>1.0500000000000001E-2</v>
      </c>
      <c r="R31" s="23">
        <v>3.5000000000000001E-3</v>
      </c>
      <c r="S31" s="27">
        <f t="shared" ref="S31:S39" si="4">MAX(B31:R31)</f>
        <v>0.186</v>
      </c>
      <c r="T31" s="4">
        <f t="shared" ref="T31:T39" si="5">INDEX($B$15:$R$15,MATCH(MAX(B31:R31),B31:R31,0))</f>
        <v>-23</v>
      </c>
    </row>
    <row r="32" spans="1:20" x14ac:dyDescent="0.45">
      <c r="A32" s="4" t="s">
        <v>29</v>
      </c>
      <c r="B32" s="32">
        <v>6.4000000000000001E-2</v>
      </c>
      <c r="C32" s="22">
        <v>9.9500000000000005E-2</v>
      </c>
      <c r="D32" s="22">
        <v>0.14699999999999999</v>
      </c>
      <c r="E32" s="22">
        <v>8.3500000000000005E-2</v>
      </c>
      <c r="F32" s="22">
        <v>1.35E-2</v>
      </c>
      <c r="G32" s="22">
        <v>3.0000000000000001E-3</v>
      </c>
      <c r="H32" s="22">
        <v>1.7999999999999999E-2</v>
      </c>
      <c r="I32" s="22">
        <v>2.35E-2</v>
      </c>
      <c r="J32" s="22">
        <v>5.8999999999999997E-2</v>
      </c>
      <c r="K32" s="22">
        <v>5.0500000000000003E-2</v>
      </c>
      <c r="L32" s="22">
        <v>4.5499999999999999E-2</v>
      </c>
      <c r="M32" s="22">
        <v>4.5999999999999999E-2</v>
      </c>
      <c r="N32" s="22">
        <v>1.0999999999999999E-2</v>
      </c>
      <c r="O32" s="22">
        <v>5.8500000000000003E-2</v>
      </c>
      <c r="P32" s="22">
        <v>2.5999999999999999E-2</v>
      </c>
      <c r="Q32" s="22">
        <v>1.7500000000000002E-2</v>
      </c>
      <c r="R32" s="23">
        <v>1.4999999999999999E-2</v>
      </c>
      <c r="S32" s="27">
        <f t="shared" si="4"/>
        <v>0.14699999999999999</v>
      </c>
      <c r="T32" s="4">
        <f t="shared" si="5"/>
        <v>-21</v>
      </c>
    </row>
    <row r="33" spans="1:20" x14ac:dyDescent="0.45">
      <c r="A33" s="4" t="s">
        <v>30</v>
      </c>
      <c r="B33" s="32">
        <v>0.34799999999999998</v>
      </c>
      <c r="C33" s="22">
        <v>0.3</v>
      </c>
      <c r="D33" s="22">
        <v>0.20849999999999999</v>
      </c>
      <c r="E33" s="22">
        <v>0.108</v>
      </c>
      <c r="F33" s="22">
        <v>4.1500000000000002E-2</v>
      </c>
      <c r="G33" s="22">
        <v>4.4999999999999997E-3</v>
      </c>
      <c r="H33" s="22">
        <v>5.4999999999999997E-3</v>
      </c>
      <c r="I33" s="22">
        <v>9.4999999999999998E-3</v>
      </c>
      <c r="J33" s="22">
        <v>3.7999999999999999E-2</v>
      </c>
      <c r="K33" s="22">
        <v>7.5499999999999998E-2</v>
      </c>
      <c r="L33" s="22">
        <v>6.4000000000000001E-2</v>
      </c>
      <c r="M33" s="22">
        <v>8.8499999999999995E-2</v>
      </c>
      <c r="N33" s="22">
        <v>2.5000000000000001E-2</v>
      </c>
      <c r="O33" s="22">
        <v>4.7500000000000001E-2</v>
      </c>
      <c r="P33" s="22">
        <v>0.04</v>
      </c>
      <c r="Q33" s="22">
        <v>2.9499999999999998E-2</v>
      </c>
      <c r="R33" s="23">
        <v>1.55E-2</v>
      </c>
      <c r="S33" s="27">
        <f t="shared" si="4"/>
        <v>0.34799999999999998</v>
      </c>
      <c r="T33" s="4">
        <f t="shared" si="5"/>
        <v>-23</v>
      </c>
    </row>
    <row r="34" spans="1:20" x14ac:dyDescent="0.45">
      <c r="A34" s="4" t="s">
        <v>31</v>
      </c>
      <c r="B34" s="32">
        <v>0.27300000000000002</v>
      </c>
      <c r="C34" s="22">
        <v>0.254</v>
      </c>
      <c r="D34" s="22">
        <v>0.192</v>
      </c>
      <c r="E34" s="22">
        <v>0.17499999999999999</v>
      </c>
      <c r="F34" s="22">
        <v>8.7999999999999995E-2</v>
      </c>
      <c r="G34" s="22">
        <v>5.6000000000000001E-2</v>
      </c>
      <c r="H34" s="22">
        <v>4.2000000000000003E-2</v>
      </c>
      <c r="I34" s="22">
        <v>4.8500000000000001E-2</v>
      </c>
      <c r="J34" s="22">
        <v>7.6999999999999999E-2</v>
      </c>
      <c r="K34" s="22">
        <v>0.155</v>
      </c>
      <c r="L34" s="22">
        <v>0.14499999999999999</v>
      </c>
      <c r="M34" s="22">
        <v>0.13200000000000001</v>
      </c>
      <c r="N34" s="22">
        <v>0.09</v>
      </c>
      <c r="O34" s="22">
        <v>9.0999999999999998E-2</v>
      </c>
      <c r="P34" s="22">
        <v>6.25E-2</v>
      </c>
      <c r="Q34" s="22">
        <v>3.5000000000000003E-2</v>
      </c>
      <c r="R34" s="23">
        <v>6.4000000000000001E-2</v>
      </c>
      <c r="S34" s="27">
        <f t="shared" si="4"/>
        <v>0.27300000000000002</v>
      </c>
      <c r="T34" s="4">
        <f t="shared" si="5"/>
        <v>-23</v>
      </c>
    </row>
    <row r="35" spans="1:20" x14ac:dyDescent="0.45">
      <c r="A35" s="4" t="s">
        <v>32</v>
      </c>
      <c r="B35" s="32">
        <v>0.187</v>
      </c>
      <c r="C35" s="22">
        <v>0.1245</v>
      </c>
      <c r="D35" s="22">
        <v>0.16400000000000001</v>
      </c>
      <c r="E35" s="22">
        <v>0.1225</v>
      </c>
      <c r="F35" s="22">
        <v>4.5499999999999999E-2</v>
      </c>
      <c r="G35" s="22">
        <v>4.1000000000000002E-2</v>
      </c>
      <c r="H35" s="22">
        <v>5.3499999999999999E-2</v>
      </c>
      <c r="I35" s="22">
        <v>8.2500000000000004E-2</v>
      </c>
      <c r="J35" s="22">
        <v>0.1565</v>
      </c>
      <c r="K35" s="22">
        <v>0.14549999999999999</v>
      </c>
      <c r="L35" s="22">
        <v>9.9000000000000005E-2</v>
      </c>
      <c r="M35" s="22">
        <v>9.7500000000000003E-2</v>
      </c>
      <c r="N35" s="22">
        <v>0.125</v>
      </c>
      <c r="O35" s="22">
        <v>0.1255</v>
      </c>
      <c r="P35" s="22">
        <v>7.6499999999999999E-2</v>
      </c>
      <c r="Q35" s="22">
        <v>0.08</v>
      </c>
      <c r="R35" s="23">
        <v>0.05</v>
      </c>
      <c r="S35" s="27">
        <f t="shared" si="4"/>
        <v>0.187</v>
      </c>
      <c r="T35" s="4">
        <f t="shared" si="5"/>
        <v>-23</v>
      </c>
    </row>
    <row r="36" spans="1:20" x14ac:dyDescent="0.45">
      <c r="A36" s="4" t="s">
        <v>33</v>
      </c>
      <c r="B36" s="32">
        <v>0.47799999999999998</v>
      </c>
      <c r="C36" s="22">
        <v>0.40799999999999997</v>
      </c>
      <c r="D36" s="22">
        <v>0.33200000000000002</v>
      </c>
      <c r="E36" s="22">
        <v>0.24</v>
      </c>
      <c r="F36" s="22">
        <v>0.14099999999999999</v>
      </c>
      <c r="G36" s="22">
        <v>8.2000000000000003E-2</v>
      </c>
      <c r="H36" s="22">
        <v>9.0999999999999998E-2</v>
      </c>
      <c r="I36" s="22">
        <v>5.3999999999999999E-2</v>
      </c>
      <c r="J36" s="22">
        <v>7.1999999999999995E-2</v>
      </c>
      <c r="K36" s="22">
        <v>0.13150000000000001</v>
      </c>
      <c r="L36" s="22">
        <v>0.1195</v>
      </c>
      <c r="M36" s="22">
        <v>8.3000000000000004E-2</v>
      </c>
      <c r="N36" s="22">
        <v>0.125</v>
      </c>
      <c r="O36" s="22">
        <v>7.9500000000000001E-2</v>
      </c>
      <c r="P36" s="22">
        <v>8.3000000000000004E-2</v>
      </c>
      <c r="Q36" s="22">
        <v>6.6500000000000004E-2</v>
      </c>
      <c r="R36" s="23">
        <v>8.4000000000000005E-2</v>
      </c>
      <c r="S36" s="27">
        <f t="shared" si="4"/>
        <v>0.47799999999999998</v>
      </c>
      <c r="T36" s="4">
        <f t="shared" si="5"/>
        <v>-23</v>
      </c>
    </row>
    <row r="37" spans="1:20" x14ac:dyDescent="0.45">
      <c r="A37" s="4" t="s">
        <v>34</v>
      </c>
      <c r="B37" s="32">
        <v>0.308</v>
      </c>
      <c r="C37" s="22">
        <v>0.2445</v>
      </c>
      <c r="D37" s="22">
        <v>0.17499999999999999</v>
      </c>
      <c r="E37" s="22">
        <v>8.8999999999999996E-2</v>
      </c>
      <c r="F37" s="22">
        <v>3.0000000000000001E-3</v>
      </c>
      <c r="G37" s="22">
        <v>1.7999999999999999E-2</v>
      </c>
      <c r="H37" s="22">
        <v>3.0000000000000001E-3</v>
      </c>
      <c r="I37" s="22">
        <v>8.5000000000000006E-3</v>
      </c>
      <c r="J37" s="22">
        <v>0.08</v>
      </c>
      <c r="K37" s="22">
        <v>5.0999999999999997E-2</v>
      </c>
      <c r="L37" s="22">
        <v>0.02</v>
      </c>
      <c r="M37" s="22">
        <v>3.7999999999999999E-2</v>
      </c>
      <c r="N37" s="22">
        <v>0.01</v>
      </c>
      <c r="O37" s="22">
        <v>4.4999999999999998E-2</v>
      </c>
      <c r="P37" s="22">
        <v>2.6499999999999999E-2</v>
      </c>
      <c r="Q37" s="22">
        <v>3.0000000000000001E-3</v>
      </c>
      <c r="R37" s="23">
        <v>3.0000000000000001E-3</v>
      </c>
      <c r="S37" s="27">
        <f t="shared" si="4"/>
        <v>0.308</v>
      </c>
      <c r="T37" s="4">
        <f t="shared" si="5"/>
        <v>-23</v>
      </c>
    </row>
    <row r="38" spans="1:20" x14ac:dyDescent="0.45">
      <c r="A38" s="4" t="s">
        <v>35</v>
      </c>
      <c r="B38" s="32">
        <v>1.7000000000000001E-2</v>
      </c>
      <c r="C38" s="22">
        <v>0.01</v>
      </c>
      <c r="D38" s="22">
        <v>1.0999999999999999E-2</v>
      </c>
      <c r="E38" s="22">
        <v>4.4999999999999997E-3</v>
      </c>
      <c r="F38" s="22">
        <v>2.8000000000000001E-2</v>
      </c>
      <c r="G38" s="22">
        <v>1.4E-2</v>
      </c>
      <c r="H38" s="22">
        <v>5.0000000000000001E-3</v>
      </c>
      <c r="I38" s="22">
        <v>1.4999999999999999E-2</v>
      </c>
      <c r="J38" s="22">
        <v>4.9500000000000002E-2</v>
      </c>
      <c r="K38" s="22">
        <v>0.05</v>
      </c>
      <c r="L38" s="22">
        <v>0.05</v>
      </c>
      <c r="M38" s="22">
        <v>4.9500000000000002E-2</v>
      </c>
      <c r="N38" s="22">
        <v>3.15E-2</v>
      </c>
      <c r="O38" s="22">
        <v>1E-3</v>
      </c>
      <c r="P38" s="22">
        <v>0.05</v>
      </c>
      <c r="Q38" s="22">
        <v>0.17199999999999999</v>
      </c>
      <c r="R38" s="23">
        <v>0.22800000000000001</v>
      </c>
      <c r="S38" s="27">
        <f t="shared" si="4"/>
        <v>0.22800000000000001</v>
      </c>
      <c r="T38" s="4">
        <f t="shared" si="5"/>
        <v>-7</v>
      </c>
    </row>
    <row r="39" spans="1:20" ht="14.25" thickBot="1" x14ac:dyDescent="0.5">
      <c r="A39" s="5" t="s">
        <v>36</v>
      </c>
      <c r="B39" s="33">
        <v>4.9000000000000002E-2</v>
      </c>
      <c r="C39" s="25">
        <v>2.0500000000000001E-2</v>
      </c>
      <c r="D39" s="25">
        <v>3.5999999999999997E-2</v>
      </c>
      <c r="E39" s="25">
        <v>0.107</v>
      </c>
      <c r="F39" s="25">
        <v>5.9499999999999997E-2</v>
      </c>
      <c r="G39" s="25">
        <v>0.06</v>
      </c>
      <c r="H39" s="25">
        <v>8.0500000000000002E-2</v>
      </c>
      <c r="I39" s="25">
        <v>0.06</v>
      </c>
      <c r="J39" s="25">
        <v>1.0500000000000001E-2</v>
      </c>
      <c r="K39" s="25">
        <v>1.9E-2</v>
      </c>
      <c r="L39" s="25">
        <v>0.05</v>
      </c>
      <c r="M39" s="25">
        <v>3.6499999999999998E-2</v>
      </c>
      <c r="N39" s="25">
        <v>0.05</v>
      </c>
      <c r="O39" s="25">
        <v>4.5999999999999999E-2</v>
      </c>
      <c r="P39" s="25">
        <v>1.4E-2</v>
      </c>
      <c r="Q39" s="25">
        <v>9.35E-2</v>
      </c>
      <c r="R39" s="26">
        <v>6.2E-2</v>
      </c>
      <c r="S39" s="28">
        <f t="shared" si="4"/>
        <v>0.107</v>
      </c>
      <c r="T39" s="5">
        <f t="shared" si="5"/>
        <v>-20</v>
      </c>
    </row>
    <row r="40" spans="1:20" ht="14.25" thickTop="1" x14ac:dyDescent="0.45"/>
  </sheetData>
  <mergeCells count="40">
    <mergeCell ref="F4:G4"/>
    <mergeCell ref="H4:M4"/>
    <mergeCell ref="M6:M11"/>
    <mergeCell ref="A6:A11"/>
    <mergeCell ref="B9:L9"/>
    <mergeCell ref="L5:M5"/>
    <mergeCell ref="H5:K5"/>
    <mergeCell ref="B5:G5"/>
    <mergeCell ref="B27:I27"/>
    <mergeCell ref="A1:T1"/>
    <mergeCell ref="S13:S15"/>
    <mergeCell ref="T13:T15"/>
    <mergeCell ref="B7:L7"/>
    <mergeCell ref="B8:L8"/>
    <mergeCell ref="B10:L10"/>
    <mergeCell ref="B11:L11"/>
    <mergeCell ref="B13:I13"/>
    <mergeCell ref="B3:C3"/>
    <mergeCell ref="B2:C2"/>
    <mergeCell ref="E2:M2"/>
    <mergeCell ref="L3:M3"/>
    <mergeCell ref="H3:J3"/>
    <mergeCell ref="E3:F3"/>
    <mergeCell ref="B4:E4"/>
    <mergeCell ref="N2:P2"/>
    <mergeCell ref="Q2:T2"/>
    <mergeCell ref="O3:T3"/>
    <mergeCell ref="T27:T29"/>
    <mergeCell ref="N6:T11"/>
    <mergeCell ref="N4:N5"/>
    <mergeCell ref="O4:P4"/>
    <mergeCell ref="Q4:R4"/>
    <mergeCell ref="S4:T4"/>
    <mergeCell ref="O5:P5"/>
    <mergeCell ref="Q5:R5"/>
    <mergeCell ref="S5:T5"/>
    <mergeCell ref="K27:R27"/>
    <mergeCell ref="K13:R13"/>
    <mergeCell ref="S27:S29"/>
    <mergeCell ref="B6:L6"/>
  </mergeCells>
  <printOptions horizontalCentered="1" verticalCentered="1"/>
  <pageMargins left="0.7" right="0.7" top="0.75" bottom="0.75" header="0.3" footer="0.3"/>
  <pageSetup paperSize="1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FFD04B310CC3E4CB9AAA71AD88FEEA6" ma:contentTypeVersion="8" ma:contentTypeDescription="Create a new document." ma:contentTypeScope="" ma:versionID="30e0a122e388d250ff7bc2b2954fc810">
  <xsd:schema xmlns:xsd="http://www.w3.org/2001/XMLSchema" xmlns:xs="http://www.w3.org/2001/XMLSchema" xmlns:p="http://schemas.microsoft.com/office/2006/metadata/properties" xmlns:ns3="bdbfd8c8-f01b-4104-9938-acd4d7b7eb4d" targetNamespace="http://schemas.microsoft.com/office/2006/metadata/properties" ma:root="true" ma:fieldsID="b0036c6ad138c81450eeded17a8918c0" ns3:_="">
    <xsd:import namespace="bdbfd8c8-f01b-4104-9938-acd4d7b7eb4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bfd8c8-f01b-4104-9938-acd4d7b7eb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F102BF5-81FC-41C3-A11E-E5B84945DBD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A0A1C3B-D424-4845-B7E8-F39A951101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bfd8c8-f01b-4104-9938-acd4d7b7eb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FC16EAE-FA90-4683-B5E8-F23721D19820}">
  <ds:schemaRefs>
    <ds:schemaRef ds:uri="bdbfd8c8-f01b-4104-9938-acd4d7b7eb4d"/>
    <ds:schemaRef ds:uri="http://purl.org/dc/terms/"/>
    <ds:schemaRef ds:uri="http://purl.org/dc/elements/1.1/"/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Data</vt:lpstr>
      <vt:lpstr>North Side</vt:lpstr>
      <vt:lpstr>South Side</vt:lpstr>
      <vt:lpstr>Data!Print_Area</vt:lpstr>
    </vt:vector>
  </TitlesOfParts>
  <Company>GDIT,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Mazzotta, Christopher</dc:creator>
  <cp:lastModifiedBy>Mazzotta, Christopher</cp:lastModifiedBy>
  <cp:lastPrinted>2020-09-30T13:51:21Z</cp:lastPrinted>
  <dcterms:created xsi:type="dcterms:W3CDTF">2020-09-29T18:48:32Z</dcterms:created>
  <dcterms:modified xsi:type="dcterms:W3CDTF">2021-02-26T19:24:50Z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0x0101000FFD04B310CC3E4CB9AAA71AD88FEEA6</vt:lpwstr>
  </property>
</Properties>
</file>